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dexud22\Desktop\COTIZACIONES-PROPUESTAS\2025\Marzo\Apoyo documental\"/>
    </mc:Choice>
  </mc:AlternateContent>
  <xr:revisionPtr revIDLastSave="0" documentId="13_ncr:1_{5F44DA76-274D-474F-9685-A24B3339321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PS-PR-003-FR-020" sheetId="9" r:id="rId1"/>
    <sheet name="Instructivo Diligenciamiento" sheetId="10" r:id="rId2"/>
  </sheets>
  <definedNames>
    <definedName name="_xlnm.Print_Area" localSheetId="0">'EPS-PR-003-FR-020'!$A$1:$L$86</definedName>
    <definedName name="_xlnm.Print_Titles" localSheetId="0">'EPS-PR-003-FR-020'!$1:$4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9" l="1"/>
  <c r="A37" i="10"/>
  <c r="I39" i="9"/>
  <c r="I34" i="9"/>
  <c r="I29" i="9"/>
  <c r="I49" i="9" l="1"/>
  <c r="I47" i="9"/>
  <c r="I54" i="9" l="1"/>
  <c r="I58" i="9"/>
  <c r="I59" i="9" l="1"/>
  <c r="I53" i="9"/>
  <c r="I52" i="9"/>
  <c r="I51" i="9"/>
  <c r="I50" i="9"/>
  <c r="I33" i="9" l="1"/>
  <c r="A15" i="10"/>
  <c r="A14" i="10" l="1"/>
  <c r="A13" i="10"/>
  <c r="I30" i="9" l="1"/>
  <c r="I31" i="9"/>
  <c r="I32" i="9"/>
  <c r="I35" i="9" l="1"/>
  <c r="I40" i="9"/>
  <c r="I41" i="9" l="1"/>
  <c r="I42" i="9"/>
  <c r="I43" i="9"/>
  <c r="I44" i="9" l="1"/>
  <c r="I55" i="9"/>
  <c r="A10" i="10"/>
  <c r="I61" i="9" l="1"/>
  <c r="I63" i="9" s="1"/>
  <c r="A11" i="10" l="1"/>
  <c r="A12" i="10"/>
  <c r="A16" i="10"/>
  <c r="A17" i="10"/>
  <c r="A8" i="10"/>
  <c r="A9" i="10"/>
  <c r="A6" i="10"/>
  <c r="A4" i="10" l="1"/>
  <c r="A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Jaime Vega</author>
    <author>Jhon Jairo Castillo</author>
  </authors>
  <commentList>
    <comment ref="H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% Dedicación:
Esta columna solo se modificará si la entidad contratante solicita el porcentaje de dedicación del personal, de lo contrario se deberá dejar el 100%.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Servicios personales administrativos: 
</t>
        </r>
        <r>
          <rPr>
            <sz val="8"/>
            <color indexed="81"/>
            <rFont val="Tahoma"/>
            <family val="2"/>
          </rPr>
          <t xml:space="preserve">Corresponden a los generados por los diferentes sistemas de contratación de personal (Ordenes de Prestación de Servicios o Contratos de Prestación de Servicios) necesarios para el desempeño de funciones inherentes y exclusivamente relacionadas con el desarrollo del proyecto. 
</t>
        </r>
      </text>
    </comment>
    <comment ref="B37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Servicios personales académicos:</t>
        </r>
        <r>
          <rPr>
            <sz val="8"/>
            <color indexed="81"/>
            <rFont val="Tahoma"/>
            <family val="2"/>
          </rPr>
          <t xml:space="preserve"> 
Corresponden a los generados por el desarrollo de las funciones docentes e investigativas que se coligen del desarrollo del proyecto. </t>
        </r>
      </text>
    </comment>
    <comment ref="I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
Por favor revise que el Valor Total incluya la Suma de </t>
        </r>
        <r>
          <rPr>
            <b/>
            <sz val="9"/>
            <color indexed="81"/>
            <rFont val="Tahoma"/>
            <family val="2"/>
          </rPr>
          <t>todos</t>
        </r>
        <r>
          <rPr>
            <sz val="9"/>
            <color indexed="81"/>
            <rFont val="Tahoma"/>
            <family val="2"/>
          </rPr>
          <t xml:space="preserve"> los Servicios.</t>
        </r>
      </text>
    </comment>
    <comment ref="B46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Gastos Generales :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Es el rubro destinado para amparar los gastos que se causen por la adquisición de bienes y servicios necesarios para el desarrollo de cada proyecto, que' pueden ser: arrendamientos, gastos de computador, gastos de viaje, gastos de transporte y comunicación, impresos y publicaciones, materiales y suministros, seguros y pólizas de seguro, garantías, servicios públicos, eventos académicos, afiliaciones, asociaciones y afines, adquisición de elementos y equipos devolutivos actividades de conservación, mantenimiento y reparación de bienes muebles e inmuebles, y en general, todos aquellos que de manera previsible se requieran para la ejecución planificada del cada proyecto. </t>
        </r>
      </text>
    </comment>
    <comment ref="I5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NOTA:
</t>
        </r>
        <r>
          <rPr>
            <sz val="9"/>
            <color indexed="81"/>
            <rFont val="Tahoma"/>
            <family val="2"/>
          </rPr>
          <t>Por favor revise que el Valor Total incluya la Suma de</t>
        </r>
        <r>
          <rPr>
            <b/>
            <sz val="9"/>
            <color indexed="81"/>
            <rFont val="Tahoma"/>
            <family val="2"/>
          </rPr>
          <t xml:space="preserve"> todos </t>
        </r>
        <r>
          <rPr>
            <sz val="9"/>
            <color indexed="81"/>
            <rFont val="Tahoma"/>
            <family val="2"/>
          </rPr>
          <t>los Servicios.</t>
        </r>
      </text>
    </comment>
    <comment ref="B57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Otros gastos:</t>
        </r>
        <r>
          <rPr>
            <sz val="9"/>
            <color indexed="81"/>
            <rFont val="Tahoma"/>
            <family val="2"/>
          </rPr>
          <t xml:space="preserve"> 
Es el rubro destinado a cubrir aquellos gastos que por eventualidades presentadas en la ejecución del proyecto, no se pueden prever y que tienen el carácter de imprevistos. En ningún caso podrán superar el 6% del valor total del contrato, convenio o proyecto, a menos que desde la suscripción del mismo se establezca un monto diferente y se encuentre estipulado en el presupuesto aprobado por la entidad contratante. </t>
        </r>
      </text>
    </comment>
  </commentList>
</comments>
</file>

<file path=xl/sharedStrings.xml><?xml version="1.0" encoding="utf-8"?>
<sst xmlns="http://schemas.openxmlformats.org/spreadsheetml/2006/main" count="177" uniqueCount="162">
  <si>
    <t>Código: EPS-PR-003-FR-020</t>
  </si>
  <si>
    <t>Proceso: Extensión y Proyección Social</t>
  </si>
  <si>
    <t>1. INFORMACIÓN GENERAL DEL PROYECTO</t>
  </si>
  <si>
    <t xml:space="preserve">1.1 AÑO DE SUSCRIPCIÓN:        </t>
  </si>
  <si>
    <t xml:space="preserve">1.2 ENTIDAD CONTRATANTE:  </t>
  </si>
  <si>
    <t xml:space="preserve">1.3 MODALIDAD DE CONTRATACIÓN </t>
  </si>
  <si>
    <t xml:space="preserve">LICITACIÓN PÚBLICA </t>
  </si>
  <si>
    <t>1.4 NÚMERO DE CONTRATO:</t>
  </si>
  <si>
    <t>1.5 OBJETO:</t>
  </si>
  <si>
    <t>Modalidad de Contratación:</t>
  </si>
  <si>
    <t xml:space="preserve">Dependencias Ejecutoras: </t>
  </si>
  <si>
    <t>Bienestar Institucional</t>
  </si>
  <si>
    <t>1.6 UNIDAD EJECUTORA:</t>
  </si>
  <si>
    <t xml:space="preserve">SELECCIÓN ABREVIADA MENOR CUANTÍA </t>
  </si>
  <si>
    <t>CIDC-Centro de investigación y desarrollo científico</t>
  </si>
  <si>
    <t>1.7 DEPENDENCIA EJECUTORA:</t>
  </si>
  <si>
    <t>Otro</t>
  </si>
  <si>
    <t xml:space="preserve">CONTRATACIÓN DIRECTA </t>
  </si>
  <si>
    <t>CERI-Centro de relaciones interinstitucionales</t>
  </si>
  <si>
    <t>1.8 VALOR TOTAL:</t>
  </si>
  <si>
    <t xml:space="preserve">CONTRATACIÓN DIRECTA MENOR CUANTÍA </t>
  </si>
  <si>
    <t>Facultad de Artes - ASAB</t>
  </si>
  <si>
    <t>CONCURSO DE MÉRITOS</t>
  </si>
  <si>
    <t>Facultad de Ciencias Matemáticas y Naturales</t>
  </si>
  <si>
    <t>2. DESCRIPCIÓN DE RECURSOS FINANCIEROS</t>
  </si>
  <si>
    <t xml:space="preserve">OTRAS FORMAS DE CONTRATACIÓN </t>
  </si>
  <si>
    <t>Facultad de Ciencias y Educación</t>
  </si>
  <si>
    <t xml:space="preserve">2.1 FUENTE  DE FINANCIACIÓN </t>
  </si>
  <si>
    <t xml:space="preserve">2.2 DESCRIPCIÓN </t>
  </si>
  <si>
    <t>2.3 VALOR</t>
  </si>
  <si>
    <t>Facultad de Ingeniería</t>
  </si>
  <si>
    <t>Entidad Contratante</t>
  </si>
  <si>
    <t>Unidad de Medida:</t>
  </si>
  <si>
    <t>Facultad de Medio Ambiente y Recursos Naturales</t>
  </si>
  <si>
    <t>Cofinanciación</t>
  </si>
  <si>
    <t>Meses</t>
  </si>
  <si>
    <t>Facultad Tecnológica</t>
  </si>
  <si>
    <t>Cooperación</t>
  </si>
  <si>
    <t>Días</t>
  </si>
  <si>
    <t>Instituto de Extensión y Educación para el Trabajo y Desarrollo Humano- IDEXUD</t>
  </si>
  <si>
    <t>Donaciones</t>
  </si>
  <si>
    <t>Horas</t>
  </si>
  <si>
    <t>Instituto de Estudios e Investigaciones Educativas - IEIE</t>
  </si>
  <si>
    <t>Gubernamentales</t>
  </si>
  <si>
    <t>Semanas</t>
  </si>
  <si>
    <t>Instituto de Investigación e Innovación en Ingeniería -I3+</t>
  </si>
  <si>
    <t>Otros</t>
  </si>
  <si>
    <t>Años</t>
  </si>
  <si>
    <t>Instituto de Lenguas - ILUD</t>
  </si>
  <si>
    <t xml:space="preserve">2.4 VALOR TOTAL </t>
  </si>
  <si>
    <t>Instituto para la Pedagogía, la Paz y el Conflicto Urbano-IPAZUD</t>
  </si>
  <si>
    <t xml:space="preserve"> </t>
  </si>
  <si>
    <t>Rectoría</t>
  </si>
  <si>
    <t>3. DESCRIPCIÓN DE GASTOS</t>
  </si>
  <si>
    <t>Vicerrectoría Académica</t>
  </si>
  <si>
    <t xml:space="preserve"> CANTIDAD </t>
  </si>
  <si>
    <t xml:space="preserve">DESCRIPCIÓN </t>
  </si>
  <si>
    <t xml:space="preserve">  UNIDAD DE MEDIDA</t>
  </si>
  <si>
    <t xml:space="preserve"> VALOR UNITARIO </t>
  </si>
  <si>
    <t xml:space="preserve"> DURACIÓN </t>
  </si>
  <si>
    <t xml:space="preserve">  % DEDICACIÓN (SI APLICA)</t>
  </si>
  <si>
    <t xml:space="preserve"> VALOR TOTAL</t>
  </si>
  <si>
    <t xml:space="preserve">Vicerrectoría Administrativa y Financiera </t>
  </si>
  <si>
    <t>1. SERVICIOS PERSONAL ADMINISTRATIVO</t>
  </si>
  <si>
    <t>Columna1</t>
  </si>
  <si>
    <t>Columna2</t>
  </si>
  <si>
    <t>Columna3</t>
  </si>
  <si>
    <t>Columna4</t>
  </si>
  <si>
    <t>Columna5</t>
  </si>
  <si>
    <t>TOTAL SERVICIOS PERSONAL ADMINISTRATIVO</t>
  </si>
  <si>
    <t>2. SERVICIOS PERSONAL ACADÉMICO</t>
  </si>
  <si>
    <t>TOTAL SERVICIOS PERSONAL ACADÉMICO</t>
  </si>
  <si>
    <t>3. GASTOS GENERALES</t>
  </si>
  <si>
    <t>GMF-Gravamen financiero 4*1000</t>
  </si>
  <si>
    <t>Pólizas (si aplica)</t>
  </si>
  <si>
    <t>Retenciones y otras deducciones( Si aplica )</t>
  </si>
  <si>
    <t>ARL riesgo 4 y 5 (si aplica)</t>
  </si>
  <si>
    <t>TOTAL GASTOS GENERALES</t>
  </si>
  <si>
    <t>4. OTROS GASTOS GENERALES</t>
  </si>
  <si>
    <t>Imprevistos</t>
  </si>
  <si>
    <t>TOTAL OTROS GASTOS GENERALES</t>
  </si>
  <si>
    <t>5. ADMINISTRACIÓN Y BENEFICIO INSTITUCIONAL</t>
  </si>
  <si>
    <t xml:space="preserve">VALOR TOTAL </t>
  </si>
  <si>
    <t xml:space="preserve">Versión Presupuesto: </t>
  </si>
  <si>
    <t>Fecha:</t>
  </si>
  <si>
    <t>Nombres y Apellidos</t>
  </si>
  <si>
    <t>Cargo</t>
  </si>
  <si>
    <t>Firma</t>
  </si>
  <si>
    <t xml:space="preserve">Proyectó:  </t>
  </si>
  <si>
    <t>_________________________________________</t>
  </si>
  <si>
    <t>_____________________________________</t>
  </si>
  <si>
    <t>&lt;Escriba el nombre&gt;</t>
  </si>
  <si>
    <t>Ordenador del Gasto</t>
  </si>
  <si>
    <t>Supervisor</t>
  </si>
  <si>
    <t>NOTAS: 
1. En caso de no tener claridad en el diligenciamiento del Formato, remitirse a la hoja de este Excel "Instructivo Diligenciamiento".
2.No modificar el formato, debido a que es el establecido por el SIGUD. 
3. Diligenciar todas las casillas.  
4. Este formato está basado en los lineamientos del Acuerdo 004 del 22 de agosto 2013.</t>
  </si>
  <si>
    <t>Instructivo Diligenciamiento</t>
  </si>
  <si>
    <t>Colocar el año en que se presenta la propuesta.</t>
  </si>
  <si>
    <t>1.2 ENTIDAD</t>
  </si>
  <si>
    <t xml:space="preserve">Escribir el nombre completo de la entidad a la cual se está presentando la propuesta y su sigla. </t>
  </si>
  <si>
    <t>Listado desplegable. Elegir la opción con la modalidad de contratación correspondiente.</t>
  </si>
  <si>
    <t>1.4 NÚMERO DE CONTRATO</t>
  </si>
  <si>
    <t>Se escribe el número de acuerdo al contrato del proyecto.</t>
  </si>
  <si>
    <t>Se escribe el objeto claro del proyecto.</t>
  </si>
  <si>
    <t>Listado desplegable. Elegir la opción con el nombre de la dependencia gestora o ejecutora del proyecto.</t>
  </si>
  <si>
    <t xml:space="preserve">Especificar el valor total de la propuesta incluyendo todos los recursos aportados por todas las entidades participantes, incluyendo la Universidad Distrital si es el caso. </t>
  </si>
  <si>
    <t>Se escribe el nombre de la entidad responsable de este rubro de financiación.</t>
  </si>
  <si>
    <t xml:space="preserve">Especificar cuánto va a ser el valor de los recursos que se van a destinar, de acuerdo a la modalidad del proyecto, en la casilla que corresponda. </t>
  </si>
  <si>
    <t>Corresponde  a la sumatoria del total de las casillas de este ítem.</t>
  </si>
  <si>
    <t xml:space="preserve">CANTIDAD </t>
  </si>
  <si>
    <t>Indica la cantidad de personas y/o de recursos a utilizar.</t>
  </si>
  <si>
    <t>UNIDAD DE MEDIDA</t>
  </si>
  <si>
    <t>Hace referencia a la unidad de medida (mes, hora, día)</t>
  </si>
  <si>
    <t xml:space="preserve">VALOR UNITARIO </t>
  </si>
  <si>
    <t xml:space="preserve">Hace referencia al valor unitario que se pagará de acuerdo la unidad de medida. </t>
  </si>
  <si>
    <t xml:space="preserve">DURACIÓN </t>
  </si>
  <si>
    <t xml:space="preserve">Este  deberá corresponder a la duración que tenga destinada cada persona dentro del proyecto. Sin embargo debe existir una persona que esté durante el tiempo total del proyecto.  </t>
  </si>
  <si>
    <t xml:space="preserve"> % DEDICACIÓN</t>
  </si>
  <si>
    <t>Corresponderá a la multiplicación del valor unitario por la duración, la cantidad y el porcentaje de dedicación.</t>
  </si>
  <si>
    <t>3.1 SERVICIOS PERSONAL ADMINISTRATIVO</t>
  </si>
  <si>
    <t>3.2 SERVICIOS PERSONAL ACADEMICO</t>
  </si>
  <si>
    <t>Corresponden a los generados por el desarrollo de las funciones docentes e investigativas que se relacionen con el desarrollo del proyecto.</t>
  </si>
  <si>
    <t>3.3 GASTOS GENERALES</t>
  </si>
  <si>
    <t>Es el rubro destinado para amparar los gastos que se causen por la adquisición de bienes y servicios necesarios para el desarrollo de cada proyecto, que pueden ser: arrendamientos, gastos de computador, gastos de viaje, gastos de transporte y comunicación, impresos y publicaciones, materiales y suministros, seguros y pólizas de seguro, garantías, servicios públicos, eventos académicos, afiliaciones, asociaciones y afines, adquisición de elementos y equipos devolutivos actividades de conservación, mantenimiento y reparación de bienes.</t>
  </si>
  <si>
    <t>3.4 OTROS GASTOS GENERALES</t>
  </si>
  <si>
    <t>Costos y gravámenes financieros</t>
  </si>
  <si>
    <t>Incluir cuales son los gastos financieros que va a tener el proyecto (4X1000), o anexar la certificación expedida por la entidad contratante donde se hace referencia a que el proyecto está exento de dichos gastos.</t>
  </si>
  <si>
    <t>Pólizas</t>
  </si>
  <si>
    <t>Retenciones y otras deducciones</t>
  </si>
  <si>
    <t>ARL riesgo 4 y 5</t>
  </si>
  <si>
    <t>4. ADMINISTRACIÓN Y  BENEFICIO INSTITUCIONAL</t>
  </si>
  <si>
    <t>Administración y Beneficio Institucional: Corresponde al reconocimiento económico percibido por la Universidad en razón del aporte que representa su trayectoria académica y conocimiento acumulado, para garantizar el desarrollo de los proyectos de extensión ejecutados institucionalmente.
Artículo 15. Administración y Beneficio Institucional: El cálculo, recaudo, ejecución y apropiación de la Administración y beneficio Institucional se ceñirá a las siguientes reglas: 
a) De los recursos financieros generados por los proyectos de extensión, deben destinarse como mínimo para la Universidad, el doce por ciento (12%) del valor aportado por el contratante, calculado sobre la sumatoria de los gastos definidos en los literales a, b, c y d, del artículo décimo cuarto del presente Acuerdo, o del monto realmente ingresado por concepto de matrículas, inscripciones y formularios, para el caso de los programas de educación para el trabajo. 
Cualquier excepción a esta regla, por exceso o defecto del porcentaje establecido, deberá estar expresamente estipulada en el presupuesto del proyecto y deberá ser aprobada por la entidad contratante y por el Comité Central de Extensión.</t>
  </si>
  <si>
    <t>Se debe especificar la versión del presupuesto.</t>
  </si>
  <si>
    <t>Corresponde a la fecha de elaboración del presupuesto día/mes/año.</t>
  </si>
  <si>
    <t>Vo.Bo. Área de Gestión de Licitaciones e Invitación Directa</t>
  </si>
  <si>
    <t>Especificar el nombre de la persona que reviso del presupuesto. (Este campo es diligenciado por el IDEXUD)</t>
  </si>
  <si>
    <t xml:space="preserve">Indicar el nombre completo de la persona encargada, responsable y/o supervisor del proyecto. </t>
  </si>
  <si>
    <t>Se refiere a la fuente de la cual proviene la financiación, ya sea por parte de la Entidad Contratante, Cofinanciación, Cooperación. Donaciones, Gubernamentales u Otros.</t>
  </si>
  <si>
    <t>Para el caso de los riesgos laborales 4 y 5 la universidad deberá cubrir estos gastos y así mismo se deberá discriminar en el presupuesto.</t>
  </si>
  <si>
    <t>Especificar el nombre completo de la persona que proyectó y/o elaboró el presupuesto, para este caso deberá ser diligenciado por el supervisor y/o director y/o coordinador del proyecto.</t>
  </si>
  <si>
    <t>Esta columna solo se modificará si la entidad contratante solicita el porcentaje de dedicación del personal, de lo contrario se deberá dejar el 100%.</t>
  </si>
  <si>
    <t>100,00%</t>
  </si>
  <si>
    <t>Corresponden a los generados por los diferentes sistemas de contratación de personal (Órdenes de Prestación de Servicios o Contratos de Prestación de Servicios) necesarios para el desempeño de funciones inherentes y exclusivamente relacionadas con el desarrollo del proyecto.</t>
  </si>
  <si>
    <t>Se refiere al Director del IDEXUD</t>
  </si>
  <si>
    <t>Acta y fecha de aprobación Comité Central de Extensión (si aplica)</t>
  </si>
  <si>
    <t>Fecha y acta de aprobación Comité Central de Extensión</t>
  </si>
  <si>
    <t>Especificar el nombre de la persona que revisó el presupuesto. (Este campo es diligenciado por el IDEXUD)</t>
  </si>
  <si>
    <t>Se debe colocar el acta y fecha de aprobación por parte del Comité Central de Extensión si aplica, de lo contrario colocar N/A (Este campo es diligenciado por el equipo de Licitaciones e Invitación Directa del IDEXUD)</t>
  </si>
  <si>
    <t>Se debe costear las pólizas de acuerdo a los exigido en el contrato, teniendo en cuenta los amparos solicitados por el contratante. En caso de no solicitar colocar 0.</t>
  </si>
  <si>
    <t>Se debe presupuestar las retenciones y/o otras deducciones realizadas al contrato, este porcentaje depende de cada entidad. En caso de no realizar retenciones poner 0.</t>
  </si>
  <si>
    <r>
      <t xml:space="preserve">La Unidad Ejecutora del Fondo Especial de Promoción de la Extensión y la Proyección Social será el Instituto de Extensión y Educación para el Trabajo y Desarrollo Humano </t>
    </r>
    <r>
      <rPr>
        <b/>
        <sz val="10"/>
        <rFont val="Calibri"/>
        <family val="2"/>
        <scheme val="minor"/>
      </rPr>
      <t>IDEXUD</t>
    </r>
    <r>
      <rPr>
        <sz val="10"/>
        <rFont val="Calibri"/>
        <family val="2"/>
        <scheme val="minor"/>
      </rPr>
      <t xml:space="preserve"> o la Unidad Académico Administrativa que haga sus veces.</t>
    </r>
  </si>
  <si>
    <r>
      <t xml:space="preserve">Es el rubro destinado a cubrir aquellos gastos que por eventualidades presentadas en la ejecución del proyecto, no se pueden prever y que tienen el carácter de imprevistos. </t>
    </r>
    <r>
      <rPr>
        <b/>
        <sz val="10"/>
        <rFont val="Calibri"/>
        <family val="2"/>
        <scheme val="minor"/>
      </rPr>
      <t xml:space="preserve">En ningún caso podrán superar el 6% del valor total del contrato, convenio o proyecto, </t>
    </r>
    <r>
      <rPr>
        <sz val="10"/>
        <rFont val="Calibri"/>
        <family val="2"/>
        <scheme val="minor"/>
      </rPr>
      <t>a menos que desde la suscripción del mismo se establezca un monto diferente y se encuentre estipulado en el presupuesto aprobado por la entidad contratante.</t>
    </r>
  </si>
  <si>
    <t>Macroproceso Gestión Academica</t>
  </si>
  <si>
    <t>Fecha inicio</t>
  </si>
  <si>
    <t>Observaciones</t>
  </si>
  <si>
    <t>Fecha fin</t>
  </si>
  <si>
    <t>FORMATO PLA DE EJECUCIÓN DE PRESUPUESTO DE PROYECTOS</t>
  </si>
  <si>
    <t>Versión: 08</t>
  </si>
  <si>
    <t>Fecha Aprobación:  20/01/2025</t>
  </si>
  <si>
    <t>OFICINA DE EXTENSIÓN - IDEXUD</t>
  </si>
  <si>
    <t>Ordenador del Gasto (Jefe de la Oficina de Extensión - IDEXUD)</t>
  </si>
  <si>
    <t>Concepto positivo. Área PMO :</t>
  </si>
  <si>
    <t>Concepto positivo Área  Legal: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</si>
</sst>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&quot;$&quot;\ #,##0;[Red]&quot;$&quot;\ \-#,##0"/>
    <numFmt numFmtId="166" formatCode="&quot;$&quot;\ #,##0"/>
    <numFmt numFmtId="167" formatCode="#,##0_ ;\-#,##0\ "/>
    <numFmt numFmtId="168" formatCode="[$$-240A]\ #,##0;[$$-240A]\ \-#,##0"/>
    <numFmt numFmtId="169" formatCode="[$$-240A]\ #,##0"/>
    <numFmt numFmtId="170" formatCode="_-* #,##0_-;\-* #,##0_-;_-* &quot;-&quot;??_-;_-@_-"/>
    <numFmt numFmtId="171" formatCode="_(&quot;$&quot;\ * #,##0_);_(&quot;$&quot;\ * \(#,##0\);_(&quot;$&quot;\ * &quot;-&quot;??_);_(@_)"/>
    <numFmt numFmtId="172" formatCode="_(&quot;$&quot;\ * #,##0.0_);_(&quot;$&quot;\ * \(#,##0.0\);_(&quot;$&quot;\ * &quot;-&quot;??_);_(@_)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theme="0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6" borderId="17"/>
    <xf numFmtId="0" fontId="18" fillId="0" borderId="0"/>
    <xf numFmtId="0" fontId="1" fillId="0" borderId="2"/>
    <xf numFmtId="0" fontId="1" fillId="7" borderId="2" applyProtection="0"/>
    <xf numFmtId="0" fontId="13" fillId="7" borderId="2">
      <alignment horizontal="center"/>
    </xf>
  </cellStyleXfs>
  <cellXfs count="224">
    <xf numFmtId="0" fontId="0" fillId="0" borderId="0" xfId="0"/>
    <xf numFmtId="9" fontId="4" fillId="3" borderId="2" xfId="2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71" fontId="4" fillId="0" borderId="2" xfId="0" applyNumberFormat="1" applyFont="1" applyBorder="1" applyAlignment="1" applyProtection="1">
      <alignment horizontal="center" vertical="center" wrapText="1"/>
      <protection locked="0"/>
    </xf>
    <xf numFmtId="171" fontId="4" fillId="0" borderId="2" xfId="0" applyNumberFormat="1" applyFont="1" applyBorder="1" applyAlignment="1" applyProtection="1">
      <alignment horizontal="center" vertical="center"/>
      <protection locked="0"/>
    </xf>
    <xf numFmtId="171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169" fontId="4" fillId="0" borderId="0" xfId="0" applyNumberFormat="1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4" fontId="4" fillId="0" borderId="0" xfId="0" applyNumberFormat="1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9" fontId="4" fillId="0" borderId="2" xfId="2" applyFont="1" applyFill="1" applyBorder="1" applyAlignment="1" applyProtection="1">
      <alignment horizontal="center" vertical="center" wrapText="1"/>
      <protection locked="0"/>
    </xf>
    <xf numFmtId="164" fontId="4" fillId="0" borderId="2" xfId="1" applyFont="1" applyFill="1" applyBorder="1" applyAlignment="1" applyProtection="1">
      <alignment horizontal="right" vertical="center"/>
      <protection locked="0"/>
    </xf>
    <xf numFmtId="164" fontId="4" fillId="0" borderId="2" xfId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/>
    </xf>
    <xf numFmtId="0" fontId="4" fillId="8" borderId="0" xfId="0" applyFont="1" applyFill="1" applyAlignment="1" applyProtection="1">
      <alignment horizontal="left" vertical="center"/>
      <protection locked="0"/>
    </xf>
    <xf numFmtId="0" fontId="4" fillId="8" borderId="0" xfId="0" applyFont="1" applyFill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3" fillId="8" borderId="14" xfId="0" applyFont="1" applyFill="1" applyBorder="1" applyProtection="1">
      <protection locked="0"/>
    </xf>
    <xf numFmtId="0" fontId="13" fillId="8" borderId="15" xfId="0" applyFont="1" applyFill="1" applyBorder="1" applyProtection="1">
      <protection locked="0"/>
    </xf>
    <xf numFmtId="0" fontId="4" fillId="8" borderId="15" xfId="0" applyFont="1" applyFill="1" applyBorder="1" applyAlignment="1" applyProtection="1">
      <alignment horizontal="left" vertical="center"/>
      <protection locked="0"/>
    </xf>
    <xf numFmtId="0" fontId="13" fillId="8" borderId="16" xfId="0" applyFont="1" applyFill="1" applyBorder="1" applyProtection="1">
      <protection locked="0"/>
    </xf>
    <xf numFmtId="0" fontId="13" fillId="8" borderId="0" xfId="0" applyFont="1" applyFill="1" applyProtection="1">
      <protection locked="0"/>
    </xf>
    <xf numFmtId="0" fontId="4" fillId="8" borderId="16" xfId="0" applyFont="1" applyFill="1" applyBorder="1" applyAlignment="1" applyProtection="1">
      <alignment horizontal="left" vertical="center"/>
      <protection locked="0"/>
    </xf>
    <xf numFmtId="167" fontId="5" fillId="0" borderId="11" xfId="0" applyNumberFormat="1" applyFont="1" applyBorder="1" applyAlignment="1" applyProtection="1">
      <alignment horizontal="center" vertical="center" wrapText="1"/>
      <protection locked="0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8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7" borderId="2" xfId="1" applyFont="1" applyFill="1" applyBorder="1" applyAlignment="1" applyProtection="1">
      <alignment horizontal="center"/>
      <protection locked="0"/>
    </xf>
    <xf numFmtId="10" fontId="13" fillId="7" borderId="2" xfId="2" applyNumberFormat="1" applyFont="1" applyFill="1" applyBorder="1" applyAlignment="1" applyProtection="1">
      <alignment horizontal="center"/>
      <protection locked="0"/>
    </xf>
    <xf numFmtId="172" fontId="13" fillId="7" borderId="2" xfId="1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justify" vertical="center" wrapText="1"/>
      <protection locked="0"/>
    </xf>
    <xf numFmtId="4" fontId="4" fillId="2" borderId="0" xfId="0" applyNumberFormat="1" applyFont="1" applyFill="1" applyAlignment="1" applyProtection="1">
      <alignment horizontal="justify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164" fontId="4" fillId="0" borderId="2" xfId="1" applyFont="1" applyBorder="1" applyAlignment="1" applyProtection="1">
      <alignment horizontal="right" vertical="center" wrapText="1"/>
      <protection locked="0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justify" vertical="center"/>
      <protection locked="0"/>
    </xf>
    <xf numFmtId="0" fontId="5" fillId="2" borderId="0" xfId="0" applyFont="1" applyFill="1" applyAlignment="1" applyProtection="1">
      <alignment horizontal="justify" vertical="center" wrapText="1"/>
      <protection locked="0"/>
    </xf>
    <xf numFmtId="4" fontId="5" fillId="2" borderId="0" xfId="0" applyNumberFormat="1" applyFont="1" applyFill="1" applyAlignment="1" applyProtection="1">
      <alignment horizontal="justify" vertical="center" wrapText="1"/>
      <protection locked="0"/>
    </xf>
    <xf numFmtId="0" fontId="5" fillId="2" borderId="0" xfId="0" applyFont="1" applyFill="1" applyAlignment="1" applyProtection="1">
      <alignment horizontal="justify" vertical="center"/>
      <protection locked="0"/>
    </xf>
    <xf numFmtId="4" fontId="5" fillId="0" borderId="0" xfId="0" applyNumberFormat="1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4" fillId="8" borderId="0" xfId="0" applyFont="1" applyFill="1" applyAlignment="1">
      <alignment horizontal="left" vertical="center"/>
    </xf>
    <xf numFmtId="4" fontId="4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164" fontId="13" fillId="7" borderId="2" xfId="1" applyFont="1" applyFill="1" applyBorder="1" applyAlignment="1" applyProtection="1">
      <alignment horizontal="center"/>
    </xf>
    <xf numFmtId="10" fontId="13" fillId="7" borderId="2" xfId="2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justify" vertical="center"/>
    </xf>
    <xf numFmtId="164" fontId="5" fillId="0" borderId="2" xfId="1" applyFont="1" applyBorder="1" applyAlignment="1" applyProtection="1">
      <alignment horizontal="center" vertical="center" wrapText="1"/>
      <protection locked="0"/>
    </xf>
    <xf numFmtId="164" fontId="4" fillId="0" borderId="0" xfId="1" applyFont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justify" vertical="center" wrapText="1"/>
      <protection locked="0"/>
    </xf>
    <xf numFmtId="0" fontId="5" fillId="3" borderId="0" xfId="0" applyFont="1" applyFill="1" applyAlignment="1" applyProtection="1">
      <alignment horizontal="center" wrapText="1"/>
      <protection locked="0"/>
    </xf>
    <xf numFmtId="164" fontId="5" fillId="3" borderId="0" xfId="1" applyFont="1" applyFill="1" applyAlignment="1" applyProtection="1">
      <alignment horizontal="right"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horizontal="justify" vertical="center" wrapText="1"/>
      <protection locked="0"/>
    </xf>
    <xf numFmtId="4" fontId="5" fillId="3" borderId="0" xfId="0" applyNumberFormat="1" applyFont="1" applyFill="1" applyAlignment="1" applyProtection="1">
      <alignment horizontal="justify" vertical="center" wrapText="1"/>
      <protection locked="0"/>
    </xf>
    <xf numFmtId="0" fontId="5" fillId="3" borderId="0" xfId="0" applyFont="1" applyFill="1" applyAlignment="1" applyProtection="1">
      <alignment horizontal="justify" vertical="center"/>
      <protection locked="0"/>
    </xf>
    <xf numFmtId="0" fontId="5" fillId="3" borderId="12" xfId="0" applyFont="1" applyFill="1" applyBorder="1" applyAlignment="1" applyProtection="1">
      <alignment horizontal="center" wrapText="1"/>
      <protection locked="0"/>
    </xf>
    <xf numFmtId="164" fontId="5" fillId="3" borderId="0" xfId="1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horizontal="left" wrapText="1"/>
      <protection locked="0"/>
    </xf>
    <xf numFmtId="0" fontId="5" fillId="3" borderId="12" xfId="0" applyFont="1" applyFill="1" applyBorder="1" applyAlignment="1" applyProtection="1">
      <alignment horizontal="justify" vertical="center" wrapText="1"/>
      <protection locked="0"/>
    </xf>
    <xf numFmtId="164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164" fontId="4" fillId="3" borderId="2" xfId="1" applyFont="1" applyFill="1" applyBorder="1" applyAlignment="1" applyProtection="1">
      <alignment vertical="center" wrapText="1"/>
      <protection locked="0"/>
    </xf>
    <xf numFmtId="0" fontId="4" fillId="3" borderId="2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wrapText="1"/>
      <protection locked="0"/>
    </xf>
    <xf numFmtId="164" fontId="4" fillId="3" borderId="0" xfId="1" applyFont="1" applyFill="1" applyAlignment="1" applyProtection="1">
      <alignment horizontal="right" vertical="center" wrapText="1"/>
      <protection locked="0"/>
    </xf>
    <xf numFmtId="0" fontId="4" fillId="3" borderId="0" xfId="0" applyFont="1" applyFill="1" applyAlignment="1" applyProtection="1">
      <alignment horizontal="justify" wrapText="1"/>
      <protection locked="0"/>
    </xf>
    <xf numFmtId="4" fontId="4" fillId="3" borderId="0" xfId="0" applyNumberFormat="1" applyFont="1" applyFill="1" applyAlignment="1" applyProtection="1">
      <alignment horizontal="justify" wrapText="1"/>
      <protection locked="0"/>
    </xf>
    <xf numFmtId="0" fontId="4" fillId="3" borderId="0" xfId="0" applyFont="1" applyFill="1" applyAlignment="1" applyProtection="1">
      <alignment horizontal="justify"/>
      <protection locked="0"/>
    </xf>
    <xf numFmtId="0" fontId="4" fillId="3" borderId="0" xfId="0" applyFont="1" applyFill="1" applyAlignment="1" applyProtection="1">
      <alignment horizontal="justify" vertical="center" wrapText="1"/>
      <protection locked="0"/>
    </xf>
    <xf numFmtId="164" fontId="4" fillId="3" borderId="0" xfId="1" applyFont="1" applyFill="1" applyAlignment="1" applyProtection="1">
      <alignment horizontal="justify" vertical="center" wrapText="1"/>
      <protection locked="0"/>
    </xf>
    <xf numFmtId="4" fontId="4" fillId="3" borderId="0" xfId="0" applyNumberFormat="1" applyFont="1" applyFill="1" applyAlignment="1" applyProtection="1">
      <alignment horizontal="justify" vertical="center" wrapText="1"/>
      <protection locked="0"/>
    </xf>
    <xf numFmtId="0" fontId="4" fillId="3" borderId="0" xfId="0" applyFont="1" applyFill="1" applyAlignment="1" applyProtection="1">
      <alignment horizontal="justify" vertical="center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167" fontId="7" fillId="0" borderId="2" xfId="0" applyNumberFormat="1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14" fontId="4" fillId="3" borderId="8" xfId="0" applyNumberFormat="1" applyFont="1" applyFill="1" applyBorder="1" applyAlignment="1" applyProtection="1">
      <alignment horizontal="left" wrapText="1"/>
      <protection locked="0"/>
    </xf>
    <xf numFmtId="0" fontId="4" fillId="4" borderId="2" xfId="0" applyFont="1" applyFill="1" applyBorder="1" applyAlignment="1" applyProtection="1">
      <alignment horizontal="justify" vertical="center" wrapText="1"/>
      <protection locked="0"/>
    </xf>
    <xf numFmtId="0" fontId="4" fillId="4" borderId="2" xfId="0" applyFont="1" applyFill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3" fillId="7" borderId="2" xfId="8">
      <alignment horizontal="center"/>
    </xf>
    <xf numFmtId="169" fontId="4" fillId="0" borderId="2" xfId="0" applyNumberFormat="1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170" fontId="5" fillId="0" borderId="2" xfId="3" applyNumberFormat="1" applyFont="1" applyFill="1" applyBorder="1" applyAlignment="1" applyProtection="1">
      <alignment vertical="center" wrapText="1"/>
      <protection locked="0"/>
    </xf>
    <xf numFmtId="0" fontId="13" fillId="7" borderId="2" xfId="8" applyProtection="1">
      <alignment horizontal="center"/>
      <protection locked="0"/>
    </xf>
    <xf numFmtId="169" fontId="4" fillId="0" borderId="2" xfId="0" applyNumberFormat="1" applyFont="1" applyBorder="1" applyAlignment="1" applyProtection="1">
      <alignment horizontal="justify" vertical="center" wrapText="1"/>
      <protection locked="0"/>
    </xf>
    <xf numFmtId="170" fontId="4" fillId="0" borderId="2" xfId="3" applyNumberFormat="1" applyFont="1" applyBorder="1" applyAlignment="1" applyProtection="1">
      <alignment vertical="center" wrapText="1"/>
      <protection locked="0"/>
    </xf>
    <xf numFmtId="164" fontId="5" fillId="2" borderId="2" xfId="1" applyFont="1" applyFill="1" applyBorder="1" applyAlignment="1" applyProtection="1">
      <alignment vertical="center" wrapText="1"/>
      <protection locked="0"/>
    </xf>
    <xf numFmtId="169" fontId="4" fillId="2" borderId="2" xfId="0" applyNumberFormat="1" applyFont="1" applyFill="1" applyBorder="1" applyAlignment="1" applyProtection="1">
      <alignment horizontal="justify" vertical="center" wrapText="1"/>
      <protection locked="0"/>
    </xf>
    <xf numFmtId="0" fontId="4" fillId="2" borderId="2" xfId="0" applyFont="1" applyFill="1" applyBorder="1" applyAlignment="1" applyProtection="1">
      <alignment horizontal="justify"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>
      <alignment vertical="center" wrapText="1"/>
    </xf>
    <xf numFmtId="167" fontId="4" fillId="4" borderId="2" xfId="0" applyNumberFormat="1" applyFont="1" applyFill="1" applyBorder="1" applyAlignment="1">
      <alignment horizontal="center" vertical="center" wrapText="1"/>
    </xf>
    <xf numFmtId="164" fontId="4" fillId="4" borderId="2" xfId="1" applyFont="1" applyFill="1" applyBorder="1" applyAlignment="1" applyProtection="1">
      <alignment horizontal="center" vertical="center" wrapText="1"/>
    </xf>
    <xf numFmtId="164" fontId="5" fillId="0" borderId="2" xfId="1" applyFont="1" applyBorder="1" applyAlignment="1" applyProtection="1">
      <alignment horizontal="left" vertical="center" wrapText="1"/>
      <protection locked="0"/>
    </xf>
    <xf numFmtId="164" fontId="5" fillId="2" borderId="2" xfId="1" applyFont="1" applyFill="1" applyBorder="1" applyAlignment="1" applyProtection="1">
      <alignment horizontal="left" vertical="center" wrapText="1"/>
      <protection locked="0"/>
    </xf>
    <xf numFmtId="170" fontId="5" fillId="0" borderId="2" xfId="3" applyNumberFormat="1" applyFont="1" applyFill="1" applyBorder="1" applyAlignment="1" applyProtection="1">
      <alignment vertical="center" wrapText="1"/>
    </xf>
    <xf numFmtId="171" fontId="4" fillId="0" borderId="2" xfId="0" applyNumberFormat="1" applyFont="1" applyBorder="1" applyAlignment="1">
      <alignment horizontal="left" vertical="center" wrapText="1"/>
    </xf>
    <xf numFmtId="0" fontId="4" fillId="5" borderId="2" xfId="0" applyFont="1" applyFill="1" applyBorder="1" applyAlignment="1" applyProtection="1">
      <alignment horizontal="justify" vertical="center" wrapText="1"/>
      <protection locked="0"/>
    </xf>
    <xf numFmtId="170" fontId="4" fillId="0" borderId="2" xfId="3" applyNumberFormat="1" applyFont="1" applyFill="1" applyBorder="1" applyAlignment="1" applyProtection="1">
      <alignment vertical="center" wrapText="1"/>
      <protection locked="0"/>
    </xf>
    <xf numFmtId="164" fontId="5" fillId="0" borderId="2" xfId="1" applyFont="1" applyFill="1" applyBorder="1" applyAlignment="1" applyProtection="1">
      <alignment horizontal="left" vertical="center" wrapText="1"/>
      <protection locked="0"/>
    </xf>
    <xf numFmtId="171" fontId="5" fillId="2" borderId="2" xfId="1" applyNumberFormat="1" applyFont="1" applyFill="1" applyBorder="1" applyAlignment="1" applyProtection="1">
      <alignment horizontal="left" vertical="center" wrapText="1"/>
      <protection locked="0"/>
    </xf>
    <xf numFmtId="4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171" fontId="5" fillId="5" borderId="2" xfId="1" applyNumberFormat="1" applyFont="1" applyFill="1" applyBorder="1" applyAlignment="1" applyProtection="1">
      <alignment horizontal="right" vertical="center" wrapText="1"/>
      <protection locked="0"/>
    </xf>
    <xf numFmtId="169" fontId="5" fillId="2" borderId="2" xfId="0" applyNumberFormat="1" applyFont="1" applyFill="1" applyBorder="1" applyAlignment="1" applyProtection="1">
      <alignment horizontal="justify" vertical="center" wrapText="1"/>
      <protection locked="0"/>
    </xf>
    <xf numFmtId="0" fontId="5" fillId="2" borderId="2" xfId="0" applyFont="1" applyFill="1" applyBorder="1" applyAlignment="1" applyProtection="1">
      <alignment horizontal="justify" vertical="center" wrapText="1"/>
      <protection locked="0"/>
    </xf>
    <xf numFmtId="169" fontId="5" fillId="0" borderId="2" xfId="0" applyNumberFormat="1" applyFont="1" applyBorder="1" applyAlignment="1" applyProtection="1">
      <alignment horizontal="justify" vertical="center" wrapText="1"/>
      <protection locked="0"/>
    </xf>
    <xf numFmtId="0" fontId="5" fillId="0" borderId="2" xfId="0" applyFont="1" applyBorder="1" applyAlignment="1" applyProtection="1">
      <alignment horizontal="justify"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horizontal="justify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Border="1" applyAlignment="1" applyProtection="1">
      <alignment horizontal="left" vertical="center" wrapText="1"/>
      <protection locked="0"/>
    </xf>
    <xf numFmtId="167" fontId="4" fillId="0" borderId="4" xfId="0" applyNumberFormat="1" applyFont="1" applyBorder="1" applyAlignment="1" applyProtection="1">
      <alignment horizontal="left" vertical="center" wrapText="1"/>
      <protection locked="0"/>
    </xf>
    <xf numFmtId="167" fontId="4" fillId="0" borderId="5" xfId="0" applyNumberFormat="1" applyFont="1" applyBorder="1" applyAlignment="1" applyProtection="1">
      <alignment horizontal="left" vertical="center" wrapText="1"/>
      <protection locked="0"/>
    </xf>
    <xf numFmtId="167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7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7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4" fontId="4" fillId="0" borderId="2" xfId="1" applyFont="1" applyBorder="1" applyAlignment="1" applyProtection="1">
      <alignment horizontal="center" vertical="center" wrapText="1"/>
      <protection locked="0"/>
    </xf>
    <xf numFmtId="171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165" fontId="4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171" fontId="4" fillId="0" borderId="2" xfId="0" applyNumberFormat="1" applyFont="1" applyBorder="1" applyAlignment="1" applyProtection="1">
      <alignment horizontal="center" vertical="center" wrapText="1"/>
      <protection locked="0"/>
    </xf>
    <xf numFmtId="171" fontId="5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left" wrapText="1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171" fontId="4" fillId="0" borderId="2" xfId="0" applyNumberFormat="1" applyFont="1" applyBorder="1" applyAlignment="1" applyProtection="1">
      <alignment horizontal="left" vertical="center" wrapText="1"/>
      <protection locked="0"/>
    </xf>
    <xf numFmtId="171" fontId="5" fillId="2" borderId="2" xfId="0" applyNumberFormat="1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9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5" borderId="2" xfId="1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right" wrapText="1"/>
      <protection locked="0"/>
    </xf>
    <xf numFmtId="0" fontId="5" fillId="3" borderId="0" xfId="0" applyFont="1" applyFill="1" applyAlignment="1" applyProtection="1">
      <alignment horizontal="right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wrapText="1"/>
      <protection locked="0"/>
    </xf>
    <xf numFmtId="0" fontId="5" fillId="3" borderId="0" xfId="0" applyFont="1" applyFill="1" applyAlignment="1" applyProtection="1">
      <alignment horizont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4" fillId="3" borderId="0" xfId="0" applyFont="1" applyFill="1" applyAlignment="1" applyProtection="1">
      <alignment horizontal="left" wrapText="1"/>
      <protection locked="0"/>
    </xf>
    <xf numFmtId="171" fontId="5" fillId="0" borderId="2" xfId="0" applyNumberFormat="1" applyFont="1" applyBorder="1" applyAlignment="1" applyProtection="1">
      <alignment horizontal="left" vertical="center" wrapText="1"/>
      <protection locked="0"/>
    </xf>
    <xf numFmtId="171" fontId="5" fillId="0" borderId="2" xfId="0" applyNumberFormat="1" applyFont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</cellXfs>
  <cellStyles count="9">
    <cellStyle name="Estilo 1" xfId="6" xr:uid="{00000000-0005-0000-0000-000000000000}"/>
    <cellStyle name="Estilo 2" xfId="4" xr:uid="{00000000-0005-0000-0000-000001000000}"/>
    <cellStyle name="Estilo 3" xfId="7" xr:uid="{00000000-0005-0000-0000-000002000000}"/>
    <cellStyle name="Estilo 4" xfId="8" xr:uid="{00000000-0005-0000-0000-000003000000}"/>
    <cellStyle name="Estilo 6" xfId="5" xr:uid="{00000000-0005-0000-0000-000004000000}"/>
    <cellStyle name="Millares" xfId="3" builtinId="3"/>
    <cellStyle name="Moneda" xfId="1" builtinId="4"/>
    <cellStyle name="Normal" xfId="0" builtinId="0"/>
    <cellStyle name="Porcentaje" xfId="2" builtinId="5"/>
  </cellStyles>
  <dxfs count="25">
    <dxf>
      <protection locked="0" hidden="0"/>
    </dxf>
    <dxf>
      <numFmt numFmtId="14" formatCode="0.00%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1" formatCode="_(&quot;$&quot;\ * #,##0_);_(&quot;$&quot;\ * \(#,##0\);_(&quot;$&quot;\ 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_ ;\-#,##0\ 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protection locked="1" hidden="0"/>
    </dxf>
    <dxf>
      <numFmt numFmtId="172" formatCode="_(&quot;$&quot;\ * #,##0.0_);_(&quot;$&quot;\ * \(#,##0.0\);_(&quot;$&quot;\ 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BDBDB"/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283369</xdr:colOff>
      <xdr:row>0</xdr:row>
      <xdr:rowOff>45244</xdr:rowOff>
    </xdr:from>
    <xdr:to>
      <xdr:col>2</xdr:col>
      <xdr:colOff>220705</xdr:colOff>
      <xdr:row>2</xdr:row>
      <xdr:rowOff>236245</xdr:rowOff>
    </xdr:to>
    <xdr:pic>
      <xdr:nvPicPr>
        <xdr:cNvPr id="4" name="3 Imagen" descr="D:\Users\aplaneacion3\Documents\Desktop\Boris\Escudo UDFJC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994" y="45244"/>
          <a:ext cx="842211" cy="8339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957962</xdr:colOff>
      <xdr:row>1</xdr:row>
      <xdr:rowOff>13025</xdr:rowOff>
    </xdr:from>
    <xdr:to>
      <xdr:col>11</xdr:col>
      <xdr:colOff>319693</xdr:colOff>
      <xdr:row>2</xdr:row>
      <xdr:rowOff>192680</xdr:rowOff>
    </xdr:to>
    <xdr:pic>
      <xdr:nvPicPr>
        <xdr:cNvPr id="6" name="1 Imagen" descr="SIGUD_final.jpg">
          <a:extLst>
            <a:ext uri="{FF2B5EF4-FFF2-40B4-BE49-F238E27FC236}">
              <a16:creationId xmlns:a16="http://schemas.microsoft.com/office/drawing/2014/main" id="{745994AC-5DF4-44A8-A521-6AADBAE5C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49775" y="310681"/>
          <a:ext cx="1623919" cy="524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E28:I34" totalsRowShown="0" headerRowDxfId="23" dataDxfId="22" headerRowCellStyle="Estilo 4" dataCellStyle="Estilo 4">
  <autoFilter ref="E28:I34" xr:uid="{00000000-0009-0000-0100-000002000000}"/>
  <tableColumns count="5">
    <tableColumn id="1" xr3:uid="{00000000-0010-0000-0000-000001000000}" name="Columna1" dataDxfId="21" dataCellStyle="Estilo 4"/>
    <tableColumn id="2" xr3:uid="{00000000-0010-0000-0000-000002000000}" name="Columna2" dataDxfId="20" dataCellStyle="Moneda"/>
    <tableColumn id="3" xr3:uid="{00000000-0010-0000-0000-000003000000}" name="Columna3" dataDxfId="19" dataCellStyle="Estilo 4"/>
    <tableColumn id="4" xr3:uid="{00000000-0010-0000-0000-000004000000}" name="Columna4" dataDxfId="18" dataCellStyle="Porcentaje"/>
    <tableColumn id="5" xr3:uid="{00000000-0010-0000-0000-000005000000}" name="Columna5" dataDxfId="17" dataCellStyle="Moneda">
      <calculatedColumnFormula>$A29*$F29*$G29*$H29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E38:I43" totalsRowShown="0" headerRowDxfId="16" dataDxfId="14" headerRowBorderDxfId="15" tableBorderDxfId="13" totalsRowBorderDxfId="12">
  <autoFilter ref="E38:I43" xr:uid="{00000000-0009-0000-0100-000003000000}"/>
  <tableColumns count="5">
    <tableColumn id="1" xr3:uid="{00000000-0010-0000-0100-000001000000}" name="Columna1" dataDxfId="11"/>
    <tableColumn id="2" xr3:uid="{00000000-0010-0000-0100-000002000000}" name="Columna2" dataDxfId="10" dataCellStyle="Moneda"/>
    <tableColumn id="3" xr3:uid="{00000000-0010-0000-0100-000003000000}" name="Columna3" dataDxfId="9"/>
    <tableColumn id="4" xr3:uid="{00000000-0010-0000-0100-000004000000}" name="Columna4" dataDxfId="8" dataCellStyle="Porcentaje"/>
    <tableColumn id="5" xr3:uid="{00000000-0010-0000-0100-000005000000}" name="Columna5" dataDxfId="7" dataCellStyle="Moneda">
      <calculatedColumnFormula>+A39*F39*G39*H39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E48:I54" totalsRowShown="0" headerRowDxfId="6" dataDxfId="5" headerRowCellStyle="Estilo 4" dataCellStyle="Estilo 4">
  <autoFilter ref="E48:I54" xr:uid="{00000000-0009-0000-0100-000004000000}"/>
  <tableColumns count="5">
    <tableColumn id="1" xr3:uid="{00000000-0010-0000-0200-000001000000}" name="Columna1" dataDxfId="4" dataCellStyle="Estilo 4"/>
    <tableColumn id="2" xr3:uid="{00000000-0010-0000-0200-000002000000}" name="Columna2" dataDxfId="3" dataCellStyle="Moneda"/>
    <tableColumn id="3" xr3:uid="{00000000-0010-0000-0200-000003000000}" name="Columna3" dataDxfId="2" dataCellStyle="Estilo 4"/>
    <tableColumn id="4" xr3:uid="{00000000-0010-0000-0200-000004000000}" name="100,00%" dataDxfId="1" dataCellStyle="Porcentaje"/>
    <tableColumn id="5" xr3:uid="{00000000-0010-0000-0200-000005000000}" name="Columna5" dataDxfId="0" dataCellStyle="Moneda">
      <calculatedColumnFormula>+A49*F49*G49*H49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N229"/>
  <sheetViews>
    <sheetView tabSelected="1" view="pageBreakPreview" zoomScaleNormal="150" zoomScaleSheetLayoutView="100" zoomScalePageLayoutView="150" workbookViewId="0">
      <selection activeCell="D70" sqref="D70:E70"/>
    </sheetView>
  </sheetViews>
  <sheetFormatPr baseColWidth="10" defaultColWidth="10.85546875" defaultRowHeight="15" x14ac:dyDescent="0.2"/>
  <cols>
    <col min="1" max="1" width="12.140625" style="9" customWidth="1"/>
    <col min="2" max="2" width="13.5703125" style="9" customWidth="1"/>
    <col min="3" max="3" width="22.28515625" style="9" customWidth="1"/>
    <col min="4" max="4" width="15.28515625" style="45" customWidth="1"/>
    <col min="5" max="5" width="14" style="45" customWidth="1"/>
    <col min="6" max="6" width="20" style="55" customWidth="1"/>
    <col min="7" max="7" width="27.42578125" style="45" customWidth="1"/>
    <col min="8" max="8" width="15.5703125" style="45" customWidth="1"/>
    <col min="9" max="9" width="24.85546875" style="46" customWidth="1"/>
    <col min="10" max="11" width="17" style="8" customWidth="1"/>
    <col min="12" max="12" width="18.140625" style="9" customWidth="1"/>
    <col min="13" max="13" width="38.85546875" style="9" hidden="1" customWidth="1"/>
    <col min="14" max="14" width="11.7109375" style="9" hidden="1" customWidth="1"/>
    <col min="15" max="20" width="0" style="9" hidden="1" customWidth="1"/>
    <col min="21" max="16384" width="10.85546875" style="9"/>
  </cols>
  <sheetData>
    <row r="1" spans="1:14" ht="23.25" customHeight="1" x14ac:dyDescent="0.2">
      <c r="A1" s="170"/>
      <c r="B1" s="171"/>
      <c r="C1" s="172"/>
      <c r="D1" s="179" t="s">
        <v>155</v>
      </c>
      <c r="E1" s="180"/>
      <c r="F1" s="180"/>
      <c r="G1" s="180"/>
      <c r="H1" s="181"/>
      <c r="I1" s="6" t="s">
        <v>0</v>
      </c>
      <c r="J1" s="164"/>
      <c r="K1" s="165"/>
      <c r="L1" s="166"/>
    </row>
    <row r="2" spans="1:14" ht="27" customHeight="1" x14ac:dyDescent="0.2">
      <c r="A2" s="173"/>
      <c r="B2" s="174"/>
      <c r="C2" s="175"/>
      <c r="D2" s="185" t="s">
        <v>151</v>
      </c>
      <c r="E2" s="186"/>
      <c r="F2" s="186"/>
      <c r="G2" s="186"/>
      <c r="H2" s="187"/>
      <c r="I2" s="7" t="s">
        <v>156</v>
      </c>
      <c r="J2" s="164"/>
      <c r="K2" s="165"/>
      <c r="L2" s="166"/>
    </row>
    <row r="3" spans="1:14" ht="24" customHeight="1" x14ac:dyDescent="0.2">
      <c r="A3" s="176"/>
      <c r="B3" s="177"/>
      <c r="C3" s="178"/>
      <c r="D3" s="185" t="s">
        <v>1</v>
      </c>
      <c r="E3" s="186"/>
      <c r="F3" s="186"/>
      <c r="G3" s="186"/>
      <c r="H3" s="187"/>
      <c r="I3" s="7" t="s">
        <v>157</v>
      </c>
      <c r="J3" s="167"/>
      <c r="K3" s="168"/>
      <c r="L3" s="169"/>
    </row>
    <row r="4" spans="1:14" ht="17.25" customHeight="1" x14ac:dyDescent="0.2">
      <c r="A4" s="135">
        <v>22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14" x14ac:dyDescent="0.2">
      <c r="A5" s="134" t="s">
        <v>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</row>
    <row r="6" spans="1:14" s="19" customFormat="1" ht="20.25" customHeight="1" x14ac:dyDescent="0.2">
      <c r="A6" s="129" t="s">
        <v>3</v>
      </c>
      <c r="B6" s="129"/>
      <c r="C6" s="2"/>
      <c r="D6" s="137" t="s">
        <v>4</v>
      </c>
      <c r="E6" s="137"/>
      <c r="F6" s="133"/>
      <c r="G6" s="133"/>
      <c r="H6" s="133"/>
      <c r="I6" s="133"/>
      <c r="J6" s="133"/>
      <c r="K6" s="133"/>
      <c r="L6" s="133"/>
    </row>
    <row r="7" spans="1:14" s="19" customFormat="1" ht="12.75" customHeight="1" x14ac:dyDescent="0.2">
      <c r="A7" s="137" t="s">
        <v>5</v>
      </c>
      <c r="B7" s="137"/>
      <c r="C7" s="137"/>
      <c r="D7" s="132"/>
      <c r="E7" s="132"/>
      <c r="F7" s="132"/>
      <c r="G7" s="132"/>
      <c r="H7" s="132"/>
      <c r="I7" s="132"/>
      <c r="J7" s="132"/>
      <c r="K7" s="132"/>
      <c r="L7" s="132"/>
    </row>
    <row r="8" spans="1:14" ht="15" customHeight="1" thickBot="1" x14ac:dyDescent="0.25">
      <c r="A8" s="138" t="s">
        <v>7</v>
      </c>
      <c r="B8" s="138"/>
      <c r="C8" s="138"/>
      <c r="D8" s="130"/>
      <c r="E8" s="130"/>
      <c r="F8" s="130"/>
      <c r="G8" s="130"/>
      <c r="H8" s="130"/>
      <c r="I8" s="130"/>
      <c r="J8" s="130"/>
      <c r="K8" s="130"/>
      <c r="L8" s="130"/>
      <c r="M8" s="19" t="s">
        <v>9</v>
      </c>
      <c r="N8" s="20" t="s">
        <v>10</v>
      </c>
    </row>
    <row r="9" spans="1:14" s="19" customFormat="1" ht="15.75" thickBot="1" x14ac:dyDescent="0.3">
      <c r="A9" s="137" t="s">
        <v>8</v>
      </c>
      <c r="B9" s="137"/>
      <c r="C9" s="137"/>
      <c r="D9" s="131"/>
      <c r="E9" s="131"/>
      <c r="F9" s="131"/>
      <c r="G9" s="131"/>
      <c r="H9" s="131"/>
      <c r="I9" s="131"/>
      <c r="J9" s="131"/>
      <c r="K9" s="131"/>
      <c r="L9" s="131"/>
      <c r="M9" s="9" t="s">
        <v>6</v>
      </c>
      <c r="N9" s="21" t="s">
        <v>11</v>
      </c>
    </row>
    <row r="10" spans="1:14" ht="15.75" thickBot="1" x14ac:dyDescent="0.3">
      <c r="A10" s="137"/>
      <c r="B10" s="137"/>
      <c r="C10" s="137"/>
      <c r="D10" s="131"/>
      <c r="E10" s="131"/>
      <c r="F10" s="131"/>
      <c r="G10" s="131"/>
      <c r="H10" s="131"/>
      <c r="I10" s="131"/>
      <c r="J10" s="131"/>
      <c r="K10" s="131"/>
      <c r="L10" s="131"/>
      <c r="M10" s="9" t="s">
        <v>13</v>
      </c>
      <c r="N10" s="22" t="s">
        <v>14</v>
      </c>
    </row>
    <row r="11" spans="1:14" ht="12.75" customHeight="1" thickBot="1" x14ac:dyDescent="0.3">
      <c r="A11" s="138" t="s">
        <v>12</v>
      </c>
      <c r="B11" s="138"/>
      <c r="C11" s="138"/>
      <c r="D11" s="130" t="s">
        <v>158</v>
      </c>
      <c r="E11" s="130"/>
      <c r="F11" s="130"/>
      <c r="G11" s="130"/>
      <c r="H11" s="130"/>
      <c r="I11" s="130"/>
      <c r="J11" s="130"/>
      <c r="K11" s="130"/>
      <c r="L11" s="130"/>
      <c r="M11" s="9" t="s">
        <v>17</v>
      </c>
      <c r="N11" s="22" t="s">
        <v>18</v>
      </c>
    </row>
    <row r="12" spans="1:14" ht="12.75" customHeight="1" thickBot="1" x14ac:dyDescent="0.3">
      <c r="A12" s="137" t="s">
        <v>15</v>
      </c>
      <c r="B12" s="137"/>
      <c r="C12" s="137"/>
      <c r="D12" s="130"/>
      <c r="E12" s="130"/>
      <c r="F12" s="130"/>
      <c r="G12" s="130"/>
      <c r="H12" s="130"/>
      <c r="I12" s="130"/>
      <c r="J12" s="130"/>
      <c r="K12" s="130"/>
      <c r="L12" s="130"/>
      <c r="M12" s="9" t="s">
        <v>20</v>
      </c>
      <c r="N12" s="22" t="s">
        <v>21</v>
      </c>
    </row>
    <row r="13" spans="1:14" ht="13.5" customHeight="1" thickBot="1" x14ac:dyDescent="0.25">
      <c r="A13" s="138" t="s">
        <v>19</v>
      </c>
      <c r="B13" s="138"/>
      <c r="C13" s="138"/>
      <c r="D13" s="184">
        <v>0</v>
      </c>
      <c r="E13" s="184"/>
      <c r="F13" s="184"/>
      <c r="G13" s="184"/>
      <c r="H13" s="184"/>
      <c r="I13" s="184"/>
      <c r="J13" s="184"/>
      <c r="K13" s="184"/>
      <c r="L13" s="184"/>
      <c r="M13" s="9" t="s">
        <v>22</v>
      </c>
      <c r="N13" s="23" t="s">
        <v>23</v>
      </c>
    </row>
    <row r="14" spans="1:14" ht="16.5" customHeight="1" thickBot="1" x14ac:dyDescent="0.3">
      <c r="A14" s="158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9" t="s">
        <v>25</v>
      </c>
      <c r="N14" s="22" t="s">
        <v>26</v>
      </c>
    </row>
    <row r="15" spans="1:14" ht="12.75" customHeight="1" thickBot="1" x14ac:dyDescent="0.3">
      <c r="A15" s="182" t="s">
        <v>24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N15" s="22" t="s">
        <v>30</v>
      </c>
    </row>
    <row r="16" spans="1:14" ht="12.75" customHeight="1" thickBot="1" x14ac:dyDescent="0.3">
      <c r="A16" s="163" t="s">
        <v>27</v>
      </c>
      <c r="B16" s="161"/>
      <c r="C16" s="162"/>
      <c r="D16" s="160" t="s">
        <v>28</v>
      </c>
      <c r="E16" s="161"/>
      <c r="F16" s="161"/>
      <c r="G16" s="161"/>
      <c r="H16" s="162"/>
      <c r="I16" s="129" t="s">
        <v>29</v>
      </c>
      <c r="J16" s="129"/>
      <c r="K16" s="129"/>
      <c r="L16" s="129"/>
      <c r="M16" s="19" t="s">
        <v>32</v>
      </c>
      <c r="N16" s="24" t="s">
        <v>33</v>
      </c>
    </row>
    <row r="17" spans="1:14" ht="15.75" customHeight="1" thickBot="1" x14ac:dyDescent="0.3">
      <c r="A17" s="151" t="s">
        <v>31</v>
      </c>
      <c r="B17" s="152"/>
      <c r="C17" s="153"/>
      <c r="D17" s="145"/>
      <c r="E17" s="146"/>
      <c r="F17" s="146"/>
      <c r="G17" s="146"/>
      <c r="H17" s="147"/>
      <c r="I17" s="156">
        <v>0</v>
      </c>
      <c r="J17" s="156"/>
      <c r="K17" s="156"/>
      <c r="L17" s="156"/>
      <c r="M17" s="11" t="s">
        <v>35</v>
      </c>
      <c r="N17" s="25" t="s">
        <v>36</v>
      </c>
    </row>
    <row r="18" spans="1:14" ht="15.75" customHeight="1" thickBot="1" x14ac:dyDescent="0.3">
      <c r="A18" s="151" t="s">
        <v>34</v>
      </c>
      <c r="B18" s="152"/>
      <c r="C18" s="153"/>
      <c r="D18" s="145"/>
      <c r="E18" s="146"/>
      <c r="F18" s="146"/>
      <c r="G18" s="146"/>
      <c r="H18" s="147"/>
      <c r="I18" s="156">
        <v>0</v>
      </c>
      <c r="J18" s="156"/>
      <c r="K18" s="156"/>
      <c r="L18" s="156"/>
      <c r="M18" s="11" t="s">
        <v>38</v>
      </c>
      <c r="N18" s="24" t="s">
        <v>39</v>
      </c>
    </row>
    <row r="19" spans="1:14" ht="15.75" customHeight="1" thickBot="1" x14ac:dyDescent="0.3">
      <c r="A19" s="151" t="s">
        <v>37</v>
      </c>
      <c r="B19" s="152"/>
      <c r="C19" s="153"/>
      <c r="D19" s="145"/>
      <c r="E19" s="146"/>
      <c r="F19" s="146"/>
      <c r="G19" s="146"/>
      <c r="H19" s="147"/>
      <c r="I19" s="156">
        <v>0</v>
      </c>
      <c r="J19" s="156"/>
      <c r="K19" s="156"/>
      <c r="L19" s="156"/>
      <c r="M19" s="11" t="s">
        <v>41</v>
      </c>
      <c r="N19" s="24" t="s">
        <v>42</v>
      </c>
    </row>
    <row r="20" spans="1:14" ht="15.75" customHeight="1" thickBot="1" x14ac:dyDescent="0.25">
      <c r="A20" s="151" t="s">
        <v>40</v>
      </c>
      <c r="B20" s="152"/>
      <c r="C20" s="153"/>
      <c r="D20" s="145"/>
      <c r="E20" s="146"/>
      <c r="F20" s="146"/>
      <c r="G20" s="146"/>
      <c r="H20" s="147"/>
      <c r="I20" s="156">
        <v>0</v>
      </c>
      <c r="J20" s="156"/>
      <c r="K20" s="156"/>
      <c r="L20" s="156"/>
      <c r="M20" s="11" t="s">
        <v>44</v>
      </c>
      <c r="N20" s="26" t="s">
        <v>45</v>
      </c>
    </row>
    <row r="21" spans="1:14" ht="15.75" customHeight="1" thickBot="1" x14ac:dyDescent="0.3">
      <c r="A21" s="151" t="s">
        <v>43</v>
      </c>
      <c r="B21" s="152"/>
      <c r="C21" s="153"/>
      <c r="D21" s="145"/>
      <c r="E21" s="146"/>
      <c r="F21" s="146"/>
      <c r="G21" s="146"/>
      <c r="H21" s="147"/>
      <c r="I21" s="156">
        <v>0</v>
      </c>
      <c r="J21" s="156"/>
      <c r="K21" s="156"/>
      <c r="L21" s="156"/>
      <c r="M21" s="11" t="s">
        <v>47</v>
      </c>
      <c r="N21" s="24" t="s">
        <v>48</v>
      </c>
    </row>
    <row r="22" spans="1:14" ht="15.75" customHeight="1" thickBot="1" x14ac:dyDescent="0.3">
      <c r="A22" s="151" t="s">
        <v>46</v>
      </c>
      <c r="B22" s="152"/>
      <c r="C22" s="153"/>
      <c r="D22" s="145"/>
      <c r="E22" s="146"/>
      <c r="F22" s="146"/>
      <c r="G22" s="146"/>
      <c r="H22" s="147"/>
      <c r="I22" s="156">
        <v>0</v>
      </c>
      <c r="J22" s="156"/>
      <c r="K22" s="156"/>
      <c r="L22" s="156"/>
      <c r="M22" s="11"/>
      <c r="N22" s="24" t="s">
        <v>50</v>
      </c>
    </row>
    <row r="23" spans="1:14" ht="12.75" customHeight="1" thickBot="1" x14ac:dyDescent="0.3">
      <c r="A23" s="142" t="s">
        <v>49</v>
      </c>
      <c r="B23" s="143"/>
      <c r="C23" s="144"/>
      <c r="D23" s="148"/>
      <c r="E23" s="149"/>
      <c r="F23" s="149"/>
      <c r="G23" s="149"/>
      <c r="H23" s="150"/>
      <c r="I23" s="157">
        <f>SUM(I17:I22)</f>
        <v>0</v>
      </c>
      <c r="J23" s="157"/>
      <c r="K23" s="157"/>
      <c r="L23" s="157"/>
      <c r="M23" s="11"/>
      <c r="N23" s="24" t="s">
        <v>52</v>
      </c>
    </row>
    <row r="24" spans="1:14" ht="12.75" customHeight="1" x14ac:dyDescent="0.25">
      <c r="A24" s="158" t="s">
        <v>51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N24" s="25" t="s">
        <v>54</v>
      </c>
    </row>
    <row r="25" spans="1:14" ht="15" customHeight="1" x14ac:dyDescent="0.25">
      <c r="A25" s="154" t="s">
        <v>53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N25" s="25" t="s">
        <v>62</v>
      </c>
    </row>
    <row r="26" spans="1:14" ht="30" customHeight="1" x14ac:dyDescent="0.25">
      <c r="A26" s="27" t="s">
        <v>55</v>
      </c>
      <c r="B26" s="139" t="s">
        <v>56</v>
      </c>
      <c r="C26" s="140"/>
      <c r="D26" s="141"/>
      <c r="E26" s="28" t="s">
        <v>57</v>
      </c>
      <c r="F26" s="54" t="s">
        <v>58</v>
      </c>
      <c r="G26" s="2" t="s">
        <v>59</v>
      </c>
      <c r="H26" s="29" t="s">
        <v>60</v>
      </c>
      <c r="I26" s="30" t="s">
        <v>61</v>
      </c>
      <c r="J26" s="30" t="s">
        <v>152</v>
      </c>
      <c r="K26" s="30" t="s">
        <v>154</v>
      </c>
      <c r="L26" s="30" t="s">
        <v>153</v>
      </c>
      <c r="N26" s="25" t="s">
        <v>16</v>
      </c>
    </row>
    <row r="27" spans="1:14" ht="24.75" customHeight="1" x14ac:dyDescent="0.2">
      <c r="A27" s="96"/>
      <c r="B27" s="129" t="s">
        <v>63</v>
      </c>
      <c r="C27" s="129"/>
      <c r="D27" s="129"/>
      <c r="E27" s="129"/>
      <c r="F27" s="129"/>
      <c r="G27" s="129"/>
      <c r="H27" s="129"/>
      <c r="I27" s="129"/>
      <c r="J27" s="129"/>
      <c r="K27" s="129"/>
      <c r="L27" s="129"/>
    </row>
    <row r="28" spans="1:14" s="47" customFormat="1" ht="24.75" hidden="1" customHeight="1" x14ac:dyDescent="0.25">
      <c r="A28" s="97"/>
      <c r="B28" s="98"/>
      <c r="C28" s="98"/>
      <c r="D28" s="98"/>
      <c r="E28" s="99" t="s">
        <v>64</v>
      </c>
      <c r="F28" s="51" t="s">
        <v>65</v>
      </c>
      <c r="G28" s="99" t="s">
        <v>66</v>
      </c>
      <c r="H28" s="99" t="s">
        <v>67</v>
      </c>
      <c r="I28" s="99" t="s">
        <v>68</v>
      </c>
      <c r="J28" s="100"/>
      <c r="K28" s="100"/>
      <c r="L28" s="101"/>
      <c r="N28" s="48"/>
    </row>
    <row r="29" spans="1:14" ht="15" customHeight="1" x14ac:dyDescent="0.25">
      <c r="A29" s="102"/>
      <c r="B29" s="217"/>
      <c r="C29" s="217"/>
      <c r="D29" s="217"/>
      <c r="E29" s="103"/>
      <c r="F29" s="31">
        <v>0</v>
      </c>
      <c r="G29" s="103"/>
      <c r="H29" s="32">
        <v>1</v>
      </c>
      <c r="I29" s="33">
        <f>$A29*$F29*$G29*$H29</f>
        <v>0</v>
      </c>
      <c r="J29" s="104"/>
      <c r="K29" s="104"/>
      <c r="L29" s="56"/>
      <c r="N29" s="18"/>
    </row>
    <row r="30" spans="1:14" ht="15" customHeight="1" x14ac:dyDescent="0.25">
      <c r="A30" s="102"/>
      <c r="B30" s="217"/>
      <c r="C30" s="217"/>
      <c r="D30" s="217"/>
      <c r="E30" s="103"/>
      <c r="F30" s="31">
        <v>0</v>
      </c>
      <c r="G30" s="103"/>
      <c r="H30" s="32">
        <v>1</v>
      </c>
      <c r="I30" s="33">
        <f t="shared" ref="I30:I32" si="0">$A30*$F30*$G30*$H30</f>
        <v>0</v>
      </c>
      <c r="J30" s="104"/>
      <c r="K30" s="104"/>
      <c r="L30" s="56"/>
      <c r="N30" s="17"/>
    </row>
    <row r="31" spans="1:14" ht="15" customHeight="1" x14ac:dyDescent="0.25">
      <c r="A31" s="102"/>
      <c r="B31" s="217"/>
      <c r="C31" s="217"/>
      <c r="D31" s="217"/>
      <c r="E31" s="103"/>
      <c r="F31" s="31">
        <v>0</v>
      </c>
      <c r="G31" s="103"/>
      <c r="H31" s="32">
        <v>1</v>
      </c>
      <c r="I31" s="33">
        <f t="shared" si="0"/>
        <v>0</v>
      </c>
      <c r="J31" s="104"/>
      <c r="K31" s="104"/>
      <c r="L31" s="56"/>
      <c r="N31" s="10"/>
    </row>
    <row r="32" spans="1:14" ht="15" customHeight="1" x14ac:dyDescent="0.25">
      <c r="A32" s="102"/>
      <c r="B32" s="218"/>
      <c r="C32" s="218"/>
      <c r="D32" s="218"/>
      <c r="E32" s="103"/>
      <c r="F32" s="31">
        <v>0</v>
      </c>
      <c r="G32" s="103"/>
      <c r="H32" s="32">
        <v>1</v>
      </c>
      <c r="I32" s="33">
        <f t="shared" si="0"/>
        <v>0</v>
      </c>
      <c r="J32" s="104"/>
      <c r="K32" s="104"/>
      <c r="L32" s="56"/>
      <c r="N32" s="10"/>
    </row>
    <row r="33" spans="1:14" ht="15" customHeight="1" x14ac:dyDescent="0.25">
      <c r="A33" s="102"/>
      <c r="B33" s="218"/>
      <c r="C33" s="218"/>
      <c r="D33" s="218"/>
      <c r="E33" s="103"/>
      <c r="F33" s="31">
        <v>0</v>
      </c>
      <c r="G33" s="103"/>
      <c r="H33" s="32">
        <v>1</v>
      </c>
      <c r="I33" s="33">
        <f>$A33*$F33*$G33*$H33</f>
        <v>0</v>
      </c>
      <c r="J33" s="104"/>
      <c r="K33" s="104"/>
      <c r="L33" s="56"/>
      <c r="N33" s="10"/>
    </row>
    <row r="34" spans="1:14" x14ac:dyDescent="0.25">
      <c r="A34" s="105"/>
      <c r="B34" s="217"/>
      <c r="C34" s="217"/>
      <c r="D34" s="217"/>
      <c r="E34" s="103"/>
      <c r="F34" s="31">
        <v>0</v>
      </c>
      <c r="G34" s="103"/>
      <c r="H34" s="32">
        <v>1</v>
      </c>
      <c r="I34" s="33">
        <f>$A34*$F34*$G34*$H34</f>
        <v>0</v>
      </c>
      <c r="J34" s="104"/>
      <c r="K34" s="104"/>
      <c r="L34" s="56"/>
      <c r="M34" s="11"/>
      <c r="N34" s="10"/>
    </row>
    <row r="35" spans="1:14" s="34" customFormat="1" ht="12.75" customHeight="1" x14ac:dyDescent="0.2">
      <c r="A35" s="201" t="s">
        <v>69</v>
      </c>
      <c r="B35" s="201"/>
      <c r="C35" s="201"/>
      <c r="D35" s="201"/>
      <c r="E35" s="201"/>
      <c r="F35" s="201"/>
      <c r="G35" s="201"/>
      <c r="H35" s="201"/>
      <c r="I35" s="106">
        <f>SUM(I29:I34)</f>
        <v>0</v>
      </c>
      <c r="J35" s="107"/>
      <c r="K35" s="107"/>
      <c r="L35" s="108"/>
      <c r="M35" s="35"/>
      <c r="N35" s="36"/>
    </row>
    <row r="36" spans="1:14" ht="9" customHeight="1" x14ac:dyDescent="0.2">
      <c r="A36" s="133"/>
      <c r="B36" s="133"/>
      <c r="C36" s="133"/>
      <c r="D36" s="133"/>
      <c r="E36" s="133"/>
      <c r="F36" s="133"/>
      <c r="G36" s="133"/>
      <c r="H36" s="133"/>
      <c r="I36" s="133"/>
      <c r="J36" s="104"/>
      <c r="K36" s="104"/>
      <c r="L36" s="56"/>
      <c r="M36" s="11"/>
      <c r="N36" s="10"/>
    </row>
    <row r="37" spans="1:14" ht="25.5" customHeight="1" x14ac:dyDescent="0.2">
      <c r="A37" s="109"/>
      <c r="B37" s="129" t="s">
        <v>70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1"/>
      <c r="N37" s="10"/>
    </row>
    <row r="38" spans="1:14" s="47" customFormat="1" ht="25.5" hidden="1" customHeight="1" x14ac:dyDescent="0.2">
      <c r="A38" s="110"/>
      <c r="B38" s="98"/>
      <c r="C38" s="98"/>
      <c r="D38" s="98"/>
      <c r="E38" s="111" t="s">
        <v>64</v>
      </c>
      <c r="F38" s="112" t="s">
        <v>65</v>
      </c>
      <c r="G38" s="111" t="s">
        <v>66</v>
      </c>
      <c r="H38" s="111" t="s">
        <v>67</v>
      </c>
      <c r="I38" s="111" t="s">
        <v>68</v>
      </c>
      <c r="J38" s="100"/>
      <c r="K38" s="100"/>
      <c r="L38" s="101"/>
      <c r="M38" s="49"/>
      <c r="N38" s="50"/>
    </row>
    <row r="39" spans="1:14" x14ac:dyDescent="0.25">
      <c r="A39" s="105"/>
      <c r="B39" s="200"/>
      <c r="C39" s="200"/>
      <c r="D39" s="200"/>
      <c r="E39" s="3"/>
      <c r="F39" s="37">
        <v>0</v>
      </c>
      <c r="G39" s="38"/>
      <c r="H39" s="32">
        <v>1</v>
      </c>
      <c r="I39" s="113">
        <f>+A39*F39*G39*H39</f>
        <v>0</v>
      </c>
      <c r="J39" s="104"/>
      <c r="K39" s="104"/>
      <c r="L39" s="104"/>
      <c r="M39" s="11"/>
      <c r="N39" s="10"/>
    </row>
    <row r="40" spans="1:14" x14ac:dyDescent="0.25">
      <c r="A40" s="105"/>
      <c r="B40" s="200"/>
      <c r="C40" s="200"/>
      <c r="D40" s="200"/>
      <c r="E40" s="3"/>
      <c r="F40" s="37">
        <v>0</v>
      </c>
      <c r="G40" s="38"/>
      <c r="H40" s="32">
        <v>1</v>
      </c>
      <c r="I40" s="113">
        <f>+A40*F40*G40*H40</f>
        <v>0</v>
      </c>
      <c r="J40" s="104"/>
      <c r="K40" s="104"/>
      <c r="L40" s="104"/>
      <c r="M40" s="11"/>
      <c r="N40" s="10"/>
    </row>
    <row r="41" spans="1:14" x14ac:dyDescent="0.25">
      <c r="A41" s="105"/>
      <c r="B41" s="200"/>
      <c r="C41" s="200"/>
      <c r="D41" s="200"/>
      <c r="E41" s="3"/>
      <c r="F41" s="15">
        <v>0</v>
      </c>
      <c r="G41" s="38"/>
      <c r="H41" s="32">
        <v>1</v>
      </c>
      <c r="I41" s="113">
        <f>+A41*F41*G41*H41</f>
        <v>0</v>
      </c>
      <c r="J41" s="104"/>
      <c r="K41" s="104"/>
      <c r="L41" s="104"/>
      <c r="M41" s="11"/>
      <c r="N41" s="10"/>
    </row>
    <row r="42" spans="1:14" x14ac:dyDescent="0.25">
      <c r="A42" s="105"/>
      <c r="B42" s="193"/>
      <c r="C42" s="193"/>
      <c r="D42" s="193"/>
      <c r="E42" s="3"/>
      <c r="F42" s="15">
        <v>0</v>
      </c>
      <c r="G42" s="38"/>
      <c r="H42" s="32">
        <v>1</v>
      </c>
      <c r="I42" s="113">
        <f>+A42*F42*G42*H42</f>
        <v>0</v>
      </c>
      <c r="J42" s="104"/>
      <c r="K42" s="104"/>
      <c r="L42" s="104"/>
      <c r="M42" s="11"/>
      <c r="N42" s="10"/>
    </row>
    <row r="43" spans="1:14" x14ac:dyDescent="0.25">
      <c r="A43" s="105"/>
      <c r="B43" s="193"/>
      <c r="C43" s="193"/>
      <c r="D43" s="193"/>
      <c r="E43" s="3"/>
      <c r="F43" s="15">
        <v>0</v>
      </c>
      <c r="G43" s="38"/>
      <c r="H43" s="32">
        <v>1</v>
      </c>
      <c r="I43" s="113">
        <f>+A43*F43*G43*H43</f>
        <v>0</v>
      </c>
      <c r="J43" s="104"/>
      <c r="K43" s="104"/>
      <c r="L43" s="104"/>
      <c r="M43" s="11"/>
      <c r="N43" s="10"/>
    </row>
    <row r="44" spans="1:14" s="34" customFormat="1" ht="12.75" customHeight="1" x14ac:dyDescent="0.2">
      <c r="A44" s="201" t="s">
        <v>71</v>
      </c>
      <c r="B44" s="201"/>
      <c r="C44" s="201"/>
      <c r="D44" s="201"/>
      <c r="E44" s="201"/>
      <c r="F44" s="201"/>
      <c r="G44" s="201"/>
      <c r="H44" s="5"/>
      <c r="I44" s="114">
        <f>SUM(I39:I43)</f>
        <v>0</v>
      </c>
      <c r="J44" s="107"/>
      <c r="K44" s="107"/>
      <c r="L44" s="108"/>
      <c r="M44" s="35"/>
      <c r="N44" s="36"/>
    </row>
    <row r="45" spans="1:14" ht="8.25" customHeight="1" x14ac:dyDescent="0.2">
      <c r="A45" s="133"/>
      <c r="B45" s="133"/>
      <c r="C45" s="133"/>
      <c r="D45" s="133"/>
      <c r="E45" s="133"/>
      <c r="F45" s="133"/>
      <c r="G45" s="133"/>
      <c r="H45" s="133"/>
      <c r="I45" s="133"/>
      <c r="J45" s="104"/>
      <c r="K45" s="104"/>
      <c r="L45" s="56"/>
      <c r="M45" s="11"/>
      <c r="N45" s="10"/>
    </row>
    <row r="46" spans="1:14" ht="27" customHeight="1" x14ac:dyDescent="0.2">
      <c r="A46" s="109"/>
      <c r="B46" s="129" t="s">
        <v>72</v>
      </c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1"/>
      <c r="N46" s="12"/>
    </row>
    <row r="47" spans="1:14" ht="14.25" customHeight="1" x14ac:dyDescent="0.25">
      <c r="A47" s="102"/>
      <c r="B47" s="200" t="s">
        <v>73</v>
      </c>
      <c r="C47" s="200"/>
      <c r="D47" s="200"/>
      <c r="E47" s="4"/>
      <c r="F47" s="14">
        <v>0</v>
      </c>
      <c r="G47" s="103"/>
      <c r="H47" s="32"/>
      <c r="I47" s="31">
        <f>(I23-I18)*4/1000</f>
        <v>0</v>
      </c>
      <c r="J47" s="104"/>
      <c r="K47" s="104"/>
      <c r="L47" s="56"/>
      <c r="M47" s="11"/>
      <c r="N47" s="12"/>
    </row>
    <row r="48" spans="1:14" s="47" customFormat="1" ht="14.25" hidden="1" customHeight="1" x14ac:dyDescent="0.25">
      <c r="A48" s="115"/>
      <c r="B48" s="116"/>
      <c r="C48" s="116"/>
      <c r="D48" s="116"/>
      <c r="E48" s="99" t="s">
        <v>64</v>
      </c>
      <c r="F48" s="51" t="s">
        <v>65</v>
      </c>
      <c r="G48" s="99" t="s">
        <v>66</v>
      </c>
      <c r="H48" s="52" t="s">
        <v>140</v>
      </c>
      <c r="I48" s="51" t="s">
        <v>68</v>
      </c>
      <c r="J48" s="100"/>
      <c r="K48" s="100"/>
      <c r="L48" s="101"/>
      <c r="M48" s="49"/>
      <c r="N48" s="53"/>
    </row>
    <row r="49" spans="1:14" ht="14.25" customHeight="1" x14ac:dyDescent="0.25">
      <c r="A49" s="102"/>
      <c r="B49" s="200" t="s">
        <v>74</v>
      </c>
      <c r="C49" s="200"/>
      <c r="D49" s="200"/>
      <c r="E49" s="103"/>
      <c r="F49" s="31">
        <v>0</v>
      </c>
      <c r="G49" s="103"/>
      <c r="H49" s="32"/>
      <c r="I49" s="31">
        <f>+A49*F49*G49*H49</f>
        <v>0</v>
      </c>
      <c r="J49" s="104"/>
      <c r="K49" s="104"/>
      <c r="L49" s="56"/>
      <c r="M49" s="11"/>
      <c r="N49" s="12"/>
    </row>
    <row r="50" spans="1:14" ht="14.25" customHeight="1" x14ac:dyDescent="0.25">
      <c r="A50" s="102"/>
      <c r="B50" s="200" t="s">
        <v>75</v>
      </c>
      <c r="C50" s="200"/>
      <c r="D50" s="200"/>
      <c r="E50" s="103"/>
      <c r="F50" s="31">
        <v>0</v>
      </c>
      <c r="G50" s="103"/>
      <c r="H50" s="32"/>
      <c r="I50" s="31">
        <f t="shared" ref="I50:I54" si="1">+A50*F50*G50*H50</f>
        <v>0</v>
      </c>
      <c r="J50" s="104"/>
      <c r="K50" s="104"/>
      <c r="L50" s="56"/>
      <c r="M50" s="11"/>
      <c r="N50" s="12"/>
    </row>
    <row r="51" spans="1:14" ht="14.25" customHeight="1" x14ac:dyDescent="0.25">
      <c r="A51" s="102"/>
      <c r="B51" s="200" t="s">
        <v>76</v>
      </c>
      <c r="C51" s="200"/>
      <c r="D51" s="200"/>
      <c r="E51" s="103"/>
      <c r="F51" s="31">
        <v>0</v>
      </c>
      <c r="G51" s="103"/>
      <c r="H51" s="32"/>
      <c r="I51" s="31">
        <f t="shared" si="1"/>
        <v>0</v>
      </c>
      <c r="J51" s="104"/>
      <c r="K51" s="104"/>
      <c r="L51" s="56"/>
      <c r="M51" s="11"/>
      <c r="N51" s="12"/>
    </row>
    <row r="52" spans="1:14" ht="14.25" customHeight="1" x14ac:dyDescent="0.25">
      <c r="A52" s="102"/>
      <c r="B52" s="200"/>
      <c r="C52" s="200"/>
      <c r="D52" s="200"/>
      <c r="E52" s="103"/>
      <c r="F52" s="31">
        <v>0</v>
      </c>
      <c r="G52" s="103"/>
      <c r="H52" s="32"/>
      <c r="I52" s="31">
        <f t="shared" si="1"/>
        <v>0</v>
      </c>
      <c r="J52" s="104"/>
      <c r="K52" s="104"/>
      <c r="L52" s="56"/>
      <c r="M52" s="11"/>
      <c r="N52" s="12"/>
    </row>
    <row r="53" spans="1:14" ht="14.25" customHeight="1" x14ac:dyDescent="0.25">
      <c r="A53" s="102"/>
      <c r="B53" s="193"/>
      <c r="C53" s="193"/>
      <c r="D53" s="193"/>
      <c r="E53" s="103"/>
      <c r="F53" s="31">
        <v>0</v>
      </c>
      <c r="G53" s="103"/>
      <c r="H53" s="32"/>
      <c r="I53" s="31">
        <f t="shared" si="1"/>
        <v>0</v>
      </c>
      <c r="J53" s="104"/>
      <c r="K53" s="104"/>
      <c r="L53" s="56"/>
      <c r="M53" s="11"/>
      <c r="N53" s="12"/>
    </row>
    <row r="54" spans="1:14" ht="14.25" customHeight="1" x14ac:dyDescent="0.25">
      <c r="A54" s="102"/>
      <c r="B54" s="200"/>
      <c r="C54" s="200"/>
      <c r="D54" s="200"/>
      <c r="E54" s="103"/>
      <c r="F54" s="31">
        <v>0</v>
      </c>
      <c r="G54" s="103"/>
      <c r="H54" s="32"/>
      <c r="I54" s="31">
        <f t="shared" si="1"/>
        <v>0</v>
      </c>
      <c r="J54" s="104"/>
      <c r="K54" s="104"/>
      <c r="L54" s="56"/>
      <c r="M54" s="11"/>
      <c r="N54" s="12"/>
    </row>
    <row r="55" spans="1:14" s="34" customFormat="1" ht="12.75" customHeight="1" x14ac:dyDescent="0.2">
      <c r="A55" s="201" t="s">
        <v>77</v>
      </c>
      <c r="B55" s="201"/>
      <c r="C55" s="201"/>
      <c r="D55" s="201"/>
      <c r="E55" s="201"/>
      <c r="F55" s="201"/>
      <c r="G55" s="201"/>
      <c r="H55" s="201"/>
      <c r="I55" s="114">
        <f>SUM(I47:I54)</f>
        <v>0</v>
      </c>
      <c r="J55" s="107"/>
      <c r="K55" s="107"/>
      <c r="L55" s="108"/>
      <c r="M55" s="35"/>
      <c r="N55" s="39"/>
    </row>
    <row r="56" spans="1:14" x14ac:dyDescent="0.2">
      <c r="A56" s="133"/>
      <c r="B56" s="133"/>
      <c r="C56" s="133"/>
      <c r="D56" s="133"/>
      <c r="E56" s="133"/>
      <c r="F56" s="133"/>
      <c r="G56" s="133"/>
      <c r="H56" s="133"/>
      <c r="I56" s="133"/>
      <c r="J56" s="104"/>
      <c r="K56" s="104"/>
      <c r="L56" s="56"/>
      <c r="M56" s="11"/>
      <c r="N56" s="12"/>
    </row>
    <row r="57" spans="1:14" ht="24" customHeight="1" x14ac:dyDescent="0.2">
      <c r="A57" s="117"/>
      <c r="B57" s="134" t="s">
        <v>78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1"/>
      <c r="N57" s="12"/>
    </row>
    <row r="58" spans="1:14" x14ac:dyDescent="0.2">
      <c r="A58" s="118"/>
      <c r="B58" s="200" t="s">
        <v>79</v>
      </c>
      <c r="C58" s="200"/>
      <c r="D58" s="200"/>
      <c r="E58" s="3"/>
      <c r="F58" s="15">
        <v>0</v>
      </c>
      <c r="G58" s="3"/>
      <c r="H58" s="13"/>
      <c r="I58" s="119">
        <f>F58+G58+H58</f>
        <v>0</v>
      </c>
      <c r="J58" s="104"/>
      <c r="K58" s="104"/>
      <c r="L58" s="56"/>
      <c r="M58" s="11"/>
      <c r="N58" s="12"/>
    </row>
    <row r="59" spans="1:14" s="34" customFormat="1" ht="12.75" customHeight="1" x14ac:dyDescent="0.2">
      <c r="A59" s="201" t="s">
        <v>80</v>
      </c>
      <c r="B59" s="201"/>
      <c r="C59" s="201"/>
      <c r="D59" s="201"/>
      <c r="E59" s="201"/>
      <c r="F59" s="201"/>
      <c r="G59" s="201"/>
      <c r="H59" s="201"/>
      <c r="I59" s="120">
        <f>SUM(I58:I58)</f>
        <v>0</v>
      </c>
      <c r="J59" s="107"/>
      <c r="K59" s="107"/>
      <c r="L59" s="121"/>
      <c r="M59" s="35"/>
      <c r="N59" s="39"/>
    </row>
    <row r="60" spans="1:14" x14ac:dyDescent="0.2">
      <c r="A60" s="203"/>
      <c r="B60" s="133"/>
      <c r="C60" s="133"/>
      <c r="D60" s="133"/>
      <c r="E60" s="133"/>
      <c r="F60" s="133"/>
      <c r="G60" s="133"/>
      <c r="H60" s="133"/>
      <c r="I60" s="133"/>
      <c r="J60" s="104"/>
      <c r="K60" s="104"/>
      <c r="L60" s="122"/>
      <c r="M60" s="11"/>
      <c r="N60" s="12"/>
    </row>
    <row r="61" spans="1:14" ht="12.75" customHeight="1" x14ac:dyDescent="0.2">
      <c r="A61" s="202" t="s">
        <v>81</v>
      </c>
      <c r="B61" s="202"/>
      <c r="C61" s="202"/>
      <c r="D61" s="202"/>
      <c r="E61" s="1">
        <v>0.12</v>
      </c>
      <c r="F61" s="204"/>
      <c r="G61" s="204"/>
      <c r="H61" s="204"/>
      <c r="I61" s="123">
        <f>SUM(I59,I55,I44,I35)*E61</f>
        <v>0</v>
      </c>
      <c r="J61" s="104"/>
      <c r="K61" s="104"/>
      <c r="L61" s="56"/>
      <c r="M61" s="11"/>
      <c r="N61" s="12"/>
    </row>
    <row r="62" spans="1:14" x14ac:dyDescent="0.2">
      <c r="A62" s="130"/>
      <c r="B62" s="130"/>
      <c r="C62" s="130"/>
      <c r="D62" s="130"/>
      <c r="E62" s="130"/>
      <c r="F62" s="130"/>
      <c r="G62" s="130"/>
      <c r="H62" s="130"/>
      <c r="I62" s="130"/>
      <c r="J62" s="104"/>
      <c r="K62" s="104"/>
      <c r="L62" s="56"/>
      <c r="M62" s="11"/>
      <c r="N62" s="12"/>
    </row>
    <row r="63" spans="1:14" s="40" customFormat="1" ht="12.75" customHeight="1" x14ac:dyDescent="0.2">
      <c r="A63" s="194" t="s">
        <v>82</v>
      </c>
      <c r="B63" s="194"/>
      <c r="C63" s="194"/>
      <c r="D63" s="194"/>
      <c r="E63" s="194"/>
      <c r="F63" s="194"/>
      <c r="G63" s="194"/>
      <c r="H63" s="194"/>
      <c r="I63" s="123">
        <f>+I61+I59+I55+I35+I44</f>
        <v>0</v>
      </c>
      <c r="J63" s="124"/>
      <c r="K63" s="124"/>
      <c r="L63" s="125"/>
      <c r="M63" s="41"/>
      <c r="N63" s="42"/>
    </row>
    <row r="64" spans="1:14" s="19" customFormat="1" ht="12.75" customHeight="1" x14ac:dyDescent="0.2">
      <c r="A64" s="133"/>
      <c r="B64" s="133"/>
      <c r="C64" s="133"/>
      <c r="D64" s="133"/>
      <c r="E64" s="133"/>
      <c r="F64" s="133"/>
      <c r="G64" s="133"/>
      <c r="H64" s="133"/>
      <c r="I64" s="133"/>
      <c r="J64" s="126"/>
      <c r="K64" s="126"/>
      <c r="L64" s="127"/>
      <c r="M64" s="43"/>
      <c r="N64" s="44"/>
    </row>
    <row r="65" spans="1:14" s="60" customFormat="1" ht="27.75" customHeight="1" x14ac:dyDescent="0.25">
      <c r="A65" s="205" t="s">
        <v>83</v>
      </c>
      <c r="B65" s="206"/>
      <c r="C65" s="195"/>
      <c r="D65" s="195"/>
      <c r="E65" s="57"/>
      <c r="F65" s="58" t="s">
        <v>84</v>
      </c>
      <c r="G65" s="95"/>
      <c r="H65" s="59"/>
      <c r="I65" s="212"/>
      <c r="J65" s="212"/>
      <c r="K65" s="212"/>
      <c r="L65" s="212"/>
      <c r="M65" s="61"/>
      <c r="N65" s="62"/>
    </row>
    <row r="66" spans="1:14" s="60" customFormat="1" ht="20.25" customHeight="1" x14ac:dyDescent="0.25">
      <c r="A66" s="63"/>
      <c r="B66" s="57"/>
      <c r="C66" s="59"/>
      <c r="D66" s="59"/>
      <c r="E66" s="57"/>
      <c r="F66" s="64"/>
      <c r="G66" s="65"/>
      <c r="H66" s="65"/>
      <c r="I66" s="213"/>
      <c r="J66" s="213"/>
      <c r="K66" s="213"/>
      <c r="L66" s="213"/>
      <c r="M66" s="61"/>
      <c r="N66" s="62"/>
    </row>
    <row r="67" spans="1:14" s="60" customFormat="1" ht="18" customHeight="1" x14ac:dyDescent="0.25">
      <c r="A67" s="66"/>
      <c r="B67" s="192"/>
      <c r="C67" s="192"/>
      <c r="D67" s="207" t="s">
        <v>85</v>
      </c>
      <c r="E67" s="208"/>
      <c r="F67" s="67" t="s">
        <v>86</v>
      </c>
      <c r="G67" s="68" t="s">
        <v>87</v>
      </c>
      <c r="H67" s="65"/>
      <c r="I67" s="213"/>
      <c r="J67" s="213"/>
      <c r="K67" s="213"/>
      <c r="L67" s="213"/>
      <c r="M67" s="61"/>
      <c r="N67" s="62"/>
    </row>
    <row r="68" spans="1:14" s="60" customFormat="1" ht="24" customHeight="1" x14ac:dyDescent="0.25">
      <c r="A68" s="66"/>
      <c r="B68" s="211" t="s">
        <v>88</v>
      </c>
      <c r="C68" s="211"/>
      <c r="D68" s="209"/>
      <c r="E68" s="210"/>
      <c r="F68" s="69"/>
      <c r="G68" s="70"/>
      <c r="H68" s="59"/>
      <c r="I68" s="213"/>
      <c r="J68" s="213"/>
      <c r="K68" s="213"/>
      <c r="L68" s="213"/>
      <c r="M68" s="61"/>
      <c r="N68" s="62"/>
    </row>
    <row r="69" spans="1:14" s="60" customFormat="1" ht="25.5" customHeight="1" x14ac:dyDescent="0.25">
      <c r="A69" s="66"/>
      <c r="B69" s="211" t="s">
        <v>160</v>
      </c>
      <c r="C69" s="211"/>
      <c r="D69" s="209"/>
      <c r="E69" s="210"/>
      <c r="F69" s="69"/>
      <c r="G69" s="70"/>
      <c r="H69" s="59"/>
      <c r="I69" s="213"/>
      <c r="J69" s="213"/>
      <c r="K69" s="213"/>
      <c r="L69" s="213"/>
      <c r="M69" s="61"/>
      <c r="N69" s="62"/>
    </row>
    <row r="70" spans="1:14" s="60" customFormat="1" ht="25.5" customHeight="1" x14ac:dyDescent="0.25">
      <c r="A70" s="66"/>
      <c r="B70" s="196" t="s">
        <v>161</v>
      </c>
      <c r="C70" s="196"/>
      <c r="D70" s="131"/>
      <c r="E70" s="131"/>
      <c r="F70" s="69"/>
      <c r="G70" s="70"/>
      <c r="H70" s="57"/>
      <c r="I70" s="213"/>
      <c r="J70" s="213"/>
      <c r="K70" s="213"/>
      <c r="L70" s="213"/>
      <c r="M70" s="61"/>
      <c r="N70" s="62"/>
    </row>
    <row r="71" spans="1:14" s="60" customFormat="1" ht="11.25" customHeight="1" x14ac:dyDescent="0.2">
      <c r="A71" s="214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61"/>
      <c r="N71" s="62"/>
    </row>
    <row r="72" spans="1:14" s="60" customFormat="1" ht="12.75" customHeight="1" x14ac:dyDescent="0.2">
      <c r="A72" s="214"/>
      <c r="B72" s="198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61"/>
      <c r="N72" s="62"/>
    </row>
    <row r="73" spans="1:14" s="73" customFormat="1" ht="19.5" customHeight="1" x14ac:dyDescent="0.25">
      <c r="A73" s="215" t="s">
        <v>89</v>
      </c>
      <c r="B73" s="216"/>
      <c r="C73" s="216"/>
      <c r="D73" s="71"/>
      <c r="E73" s="71"/>
      <c r="F73" s="72"/>
      <c r="G73" s="197" t="s">
        <v>90</v>
      </c>
      <c r="H73" s="197"/>
      <c r="I73" s="197"/>
      <c r="J73" s="197"/>
      <c r="K73" s="197"/>
      <c r="L73" s="197"/>
      <c r="M73" s="74"/>
      <c r="N73" s="75"/>
    </row>
    <row r="74" spans="1:14" s="76" customFormat="1" x14ac:dyDescent="0.2">
      <c r="A74" s="188" t="s">
        <v>91</v>
      </c>
      <c r="B74" s="189"/>
      <c r="C74" s="190"/>
      <c r="F74" s="77"/>
      <c r="G74" s="198" t="s">
        <v>91</v>
      </c>
      <c r="H74" s="198"/>
      <c r="I74" s="198"/>
      <c r="J74" s="198"/>
      <c r="K74" s="198"/>
      <c r="L74" s="198"/>
      <c r="M74" s="78"/>
      <c r="N74" s="79"/>
    </row>
    <row r="75" spans="1:14" s="76" customFormat="1" ht="15" customHeight="1" x14ac:dyDescent="0.2">
      <c r="A75" s="188" t="s">
        <v>159</v>
      </c>
      <c r="B75" s="189"/>
      <c r="C75" s="189"/>
      <c r="D75" s="189"/>
      <c r="F75" s="77"/>
      <c r="G75" s="198" t="s">
        <v>93</v>
      </c>
      <c r="H75" s="198"/>
      <c r="I75" s="198"/>
      <c r="J75" s="198"/>
      <c r="K75" s="198"/>
      <c r="L75" s="198"/>
      <c r="M75" s="78"/>
      <c r="N75" s="79"/>
    </row>
    <row r="76" spans="1:14" s="76" customFormat="1" x14ac:dyDescent="0.2">
      <c r="A76" s="128"/>
      <c r="B76" s="128"/>
      <c r="C76" s="128"/>
      <c r="D76" s="128"/>
      <c r="E76" s="128"/>
      <c r="F76" s="128"/>
      <c r="G76" s="128"/>
      <c r="H76" s="128"/>
      <c r="I76" s="128"/>
      <c r="M76" s="78"/>
      <c r="N76" s="79"/>
    </row>
    <row r="77" spans="1:14" s="76" customFormat="1" x14ac:dyDescent="0.2">
      <c r="A77" s="191" t="s">
        <v>143</v>
      </c>
      <c r="B77" s="191"/>
      <c r="C77" s="191"/>
      <c r="D77" s="192"/>
      <c r="E77" s="192"/>
      <c r="F77" s="77"/>
      <c r="G77" s="80"/>
      <c r="H77" s="80"/>
      <c r="I77" s="80"/>
      <c r="M77" s="78"/>
      <c r="N77" s="79"/>
    </row>
    <row r="78" spans="1:14" s="76" customFormat="1" x14ac:dyDescent="0.2">
      <c r="A78" s="191"/>
      <c r="B78" s="191"/>
      <c r="C78" s="191"/>
      <c r="D78" s="192"/>
      <c r="E78" s="192"/>
      <c r="F78" s="77"/>
      <c r="G78" s="189"/>
      <c r="H78" s="189"/>
      <c r="I78" s="189"/>
      <c r="M78" s="78"/>
      <c r="N78" s="79"/>
    </row>
    <row r="79" spans="1:14" s="76" customFormat="1" x14ac:dyDescent="0.2">
      <c r="A79" s="80"/>
      <c r="B79" s="80"/>
      <c r="C79" s="80"/>
      <c r="D79" s="81"/>
      <c r="E79" s="81"/>
      <c r="F79" s="77"/>
      <c r="G79" s="80"/>
      <c r="H79" s="80"/>
      <c r="I79" s="80"/>
      <c r="M79" s="78"/>
      <c r="N79" s="79"/>
    </row>
    <row r="80" spans="1:14" s="76" customFormat="1" x14ac:dyDescent="0.2">
      <c r="A80" s="199" t="s">
        <v>94</v>
      </c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78"/>
      <c r="N80" s="79"/>
    </row>
    <row r="81" spans="1:14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1"/>
      <c r="N81" s="12"/>
    </row>
    <row r="82" spans="1:14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1"/>
      <c r="N82" s="12"/>
    </row>
    <row r="83" spans="1:14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1"/>
      <c r="N83" s="12"/>
    </row>
    <row r="84" spans="1:14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1"/>
      <c r="N84" s="12"/>
    </row>
    <row r="85" spans="1:14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1"/>
      <c r="N85" s="12"/>
    </row>
    <row r="86" spans="1:14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1"/>
      <c r="N86" s="12"/>
    </row>
    <row r="87" spans="1:14" x14ac:dyDescent="0.2">
      <c r="M87" s="11"/>
      <c r="N87" s="12"/>
    </row>
    <row r="88" spans="1:14" x14ac:dyDescent="0.2">
      <c r="M88" s="11"/>
      <c r="N88" s="12"/>
    </row>
    <row r="89" spans="1:14" x14ac:dyDescent="0.2">
      <c r="M89" s="11"/>
      <c r="N89" s="12"/>
    </row>
    <row r="90" spans="1:14" x14ac:dyDescent="0.2">
      <c r="M90" s="11"/>
      <c r="N90" s="12"/>
    </row>
    <row r="91" spans="1:14" x14ac:dyDescent="0.2">
      <c r="M91" s="11"/>
      <c r="N91" s="12"/>
    </row>
    <row r="92" spans="1:14" x14ac:dyDescent="0.2">
      <c r="M92" s="11"/>
      <c r="N92" s="12"/>
    </row>
    <row r="93" spans="1:14" x14ac:dyDescent="0.2">
      <c r="M93" s="11"/>
      <c r="N93" s="12"/>
    </row>
    <row r="94" spans="1:14" x14ac:dyDescent="0.2">
      <c r="M94" s="11"/>
      <c r="N94" s="12"/>
    </row>
    <row r="95" spans="1:14" x14ac:dyDescent="0.2">
      <c r="M95" s="11"/>
      <c r="N95" s="12"/>
    </row>
    <row r="96" spans="1:14" x14ac:dyDescent="0.2">
      <c r="M96" s="11"/>
      <c r="N96" s="12"/>
    </row>
    <row r="97" spans="13:14" x14ac:dyDescent="0.2">
      <c r="M97" s="11"/>
      <c r="N97" s="12"/>
    </row>
    <row r="98" spans="13:14" x14ac:dyDescent="0.2">
      <c r="M98" s="11"/>
      <c r="N98" s="12"/>
    </row>
    <row r="99" spans="13:14" x14ac:dyDescent="0.2">
      <c r="M99" s="11"/>
      <c r="N99" s="12"/>
    </row>
    <row r="100" spans="13:14" x14ac:dyDescent="0.2">
      <c r="M100" s="11"/>
      <c r="N100" s="12"/>
    </row>
    <row r="101" spans="13:14" x14ac:dyDescent="0.2">
      <c r="M101" s="11"/>
      <c r="N101" s="12"/>
    </row>
    <row r="102" spans="13:14" x14ac:dyDescent="0.2">
      <c r="M102" s="11"/>
      <c r="N102" s="12"/>
    </row>
    <row r="103" spans="13:14" x14ac:dyDescent="0.2">
      <c r="M103" s="11"/>
      <c r="N103" s="12"/>
    </row>
    <row r="104" spans="13:14" x14ac:dyDescent="0.2">
      <c r="M104" s="11"/>
      <c r="N104" s="12"/>
    </row>
    <row r="105" spans="13:14" x14ac:dyDescent="0.2">
      <c r="M105" s="11"/>
      <c r="N105" s="12"/>
    </row>
    <row r="106" spans="13:14" x14ac:dyDescent="0.2">
      <c r="M106" s="11"/>
      <c r="N106" s="12"/>
    </row>
    <row r="107" spans="13:14" x14ac:dyDescent="0.2">
      <c r="M107" s="11"/>
      <c r="N107" s="12"/>
    </row>
    <row r="108" spans="13:14" x14ac:dyDescent="0.2">
      <c r="M108" s="11"/>
      <c r="N108" s="12"/>
    </row>
    <row r="109" spans="13:14" x14ac:dyDescent="0.2">
      <c r="M109" s="11"/>
      <c r="N109" s="12"/>
    </row>
    <row r="110" spans="13:14" x14ac:dyDescent="0.2">
      <c r="M110" s="11"/>
      <c r="N110" s="12"/>
    </row>
    <row r="111" spans="13:14" x14ac:dyDescent="0.2">
      <c r="M111" s="11"/>
      <c r="N111" s="12"/>
    </row>
    <row r="112" spans="13:14" x14ac:dyDescent="0.2">
      <c r="M112" s="11"/>
      <c r="N112" s="12"/>
    </row>
    <row r="113" spans="13:14" x14ac:dyDescent="0.2">
      <c r="M113" s="11"/>
      <c r="N113" s="12"/>
    </row>
    <row r="114" spans="13:14" x14ac:dyDescent="0.2">
      <c r="M114" s="11"/>
      <c r="N114" s="12"/>
    </row>
    <row r="115" spans="13:14" x14ac:dyDescent="0.2">
      <c r="M115" s="11"/>
      <c r="N115" s="12"/>
    </row>
    <row r="116" spans="13:14" x14ac:dyDescent="0.2">
      <c r="M116" s="11"/>
      <c r="N116" s="12"/>
    </row>
    <row r="117" spans="13:14" x14ac:dyDescent="0.2">
      <c r="M117" s="11"/>
      <c r="N117" s="12"/>
    </row>
    <row r="118" spans="13:14" x14ac:dyDescent="0.2">
      <c r="M118" s="11"/>
    </row>
    <row r="119" spans="13:14" x14ac:dyDescent="0.2">
      <c r="M119" s="11"/>
    </row>
    <row r="120" spans="13:14" x14ac:dyDescent="0.2">
      <c r="M120" s="11"/>
    </row>
    <row r="121" spans="13:14" x14ac:dyDescent="0.2">
      <c r="M121" s="11"/>
    </row>
    <row r="122" spans="13:14" x14ac:dyDescent="0.2">
      <c r="M122" s="11"/>
    </row>
    <row r="123" spans="13:14" x14ac:dyDescent="0.2">
      <c r="M123" s="11"/>
    </row>
    <row r="124" spans="13:14" x14ac:dyDescent="0.2">
      <c r="M124" s="11"/>
    </row>
    <row r="125" spans="13:14" x14ac:dyDescent="0.2">
      <c r="M125" s="11"/>
    </row>
    <row r="126" spans="13:14" x14ac:dyDescent="0.2">
      <c r="M126" s="11"/>
    </row>
    <row r="127" spans="13:14" x14ac:dyDescent="0.2">
      <c r="M127" s="11"/>
    </row>
    <row r="128" spans="13:14" x14ac:dyDescent="0.2">
      <c r="M128" s="11"/>
    </row>
    <row r="129" spans="13:13" x14ac:dyDescent="0.2">
      <c r="M129" s="11"/>
    </row>
    <row r="130" spans="13:13" x14ac:dyDescent="0.2">
      <c r="M130" s="11"/>
    </row>
    <row r="131" spans="13:13" x14ac:dyDescent="0.2">
      <c r="M131" s="11"/>
    </row>
    <row r="132" spans="13:13" x14ac:dyDescent="0.2">
      <c r="M132" s="11"/>
    </row>
    <row r="133" spans="13:13" x14ac:dyDescent="0.2">
      <c r="M133" s="11"/>
    </row>
    <row r="134" spans="13:13" x14ac:dyDescent="0.2">
      <c r="M134" s="11"/>
    </row>
    <row r="135" spans="13:13" x14ac:dyDescent="0.2">
      <c r="M135" s="11"/>
    </row>
    <row r="136" spans="13:13" x14ac:dyDescent="0.2">
      <c r="M136" s="11"/>
    </row>
    <row r="137" spans="13:13" x14ac:dyDescent="0.2">
      <c r="M137" s="11"/>
    </row>
    <row r="138" spans="13:13" x14ac:dyDescent="0.2">
      <c r="M138" s="11"/>
    </row>
    <row r="139" spans="13:13" x14ac:dyDescent="0.2">
      <c r="M139" s="11"/>
    </row>
    <row r="140" spans="13:13" x14ac:dyDescent="0.2">
      <c r="M140" s="11"/>
    </row>
    <row r="141" spans="13:13" x14ac:dyDescent="0.2">
      <c r="M141" s="11"/>
    </row>
    <row r="142" spans="13:13" x14ac:dyDescent="0.2">
      <c r="M142" s="11"/>
    </row>
    <row r="143" spans="13:13" x14ac:dyDescent="0.2">
      <c r="M143" s="11"/>
    </row>
    <row r="144" spans="13:13" x14ac:dyDescent="0.2">
      <c r="M144" s="11"/>
    </row>
    <row r="145" spans="13:13" x14ac:dyDescent="0.2">
      <c r="M145" s="11"/>
    </row>
    <row r="146" spans="13:13" x14ac:dyDescent="0.2">
      <c r="M146" s="11"/>
    </row>
    <row r="147" spans="13:13" x14ac:dyDescent="0.2">
      <c r="M147" s="11"/>
    </row>
    <row r="148" spans="13:13" x14ac:dyDescent="0.2">
      <c r="M148" s="11"/>
    </row>
    <row r="149" spans="13:13" x14ac:dyDescent="0.2">
      <c r="M149" s="11"/>
    </row>
    <row r="150" spans="13:13" x14ac:dyDescent="0.2">
      <c r="M150" s="11"/>
    </row>
    <row r="151" spans="13:13" x14ac:dyDescent="0.2">
      <c r="M151" s="11"/>
    </row>
    <row r="152" spans="13:13" x14ac:dyDescent="0.2">
      <c r="M152" s="11"/>
    </row>
    <row r="153" spans="13:13" x14ac:dyDescent="0.2">
      <c r="M153" s="11"/>
    </row>
    <row r="154" spans="13:13" x14ac:dyDescent="0.2">
      <c r="M154" s="11"/>
    </row>
    <row r="155" spans="13:13" x14ac:dyDescent="0.2">
      <c r="M155" s="11"/>
    </row>
    <row r="156" spans="13:13" x14ac:dyDescent="0.2">
      <c r="M156" s="11"/>
    </row>
    <row r="157" spans="13:13" x14ac:dyDescent="0.2">
      <c r="M157" s="11"/>
    </row>
    <row r="158" spans="13:13" x14ac:dyDescent="0.2">
      <c r="M158" s="11"/>
    </row>
    <row r="159" spans="13:13" x14ac:dyDescent="0.2">
      <c r="M159" s="11"/>
    </row>
    <row r="160" spans="13:13" x14ac:dyDescent="0.2">
      <c r="M160" s="11"/>
    </row>
    <row r="161" spans="13:13" x14ac:dyDescent="0.2">
      <c r="M161" s="11"/>
    </row>
    <row r="162" spans="13:13" x14ac:dyDescent="0.2">
      <c r="M162" s="11"/>
    </row>
    <row r="163" spans="13:13" x14ac:dyDescent="0.2">
      <c r="M163" s="11"/>
    </row>
    <row r="164" spans="13:13" x14ac:dyDescent="0.2">
      <c r="M164" s="11"/>
    </row>
    <row r="165" spans="13:13" x14ac:dyDescent="0.2">
      <c r="M165" s="11"/>
    </row>
    <row r="166" spans="13:13" x14ac:dyDescent="0.2">
      <c r="M166" s="11"/>
    </row>
    <row r="167" spans="13:13" x14ac:dyDescent="0.2">
      <c r="M167" s="11"/>
    </row>
    <row r="168" spans="13:13" x14ac:dyDescent="0.2">
      <c r="M168" s="11"/>
    </row>
    <row r="169" spans="13:13" x14ac:dyDescent="0.2">
      <c r="M169" s="11"/>
    </row>
    <row r="170" spans="13:13" x14ac:dyDescent="0.2">
      <c r="M170" s="11"/>
    </row>
    <row r="171" spans="13:13" x14ac:dyDescent="0.2">
      <c r="M171" s="11"/>
    </row>
    <row r="172" spans="13:13" x14ac:dyDescent="0.2">
      <c r="M172" s="11"/>
    </row>
    <row r="173" spans="13:13" x14ac:dyDescent="0.2">
      <c r="M173" s="11"/>
    </row>
    <row r="174" spans="13:13" x14ac:dyDescent="0.2">
      <c r="M174" s="11"/>
    </row>
    <row r="175" spans="13:13" x14ac:dyDescent="0.2">
      <c r="M175" s="11"/>
    </row>
    <row r="176" spans="13:13" x14ac:dyDescent="0.2">
      <c r="M176" s="11"/>
    </row>
    <row r="177" spans="13:13" x14ac:dyDescent="0.2">
      <c r="M177" s="11"/>
    </row>
    <row r="178" spans="13:13" x14ac:dyDescent="0.2">
      <c r="M178" s="11"/>
    </row>
    <row r="179" spans="13:13" x14ac:dyDescent="0.2">
      <c r="M179" s="11"/>
    </row>
    <row r="180" spans="13:13" x14ac:dyDescent="0.2">
      <c r="M180" s="11"/>
    </row>
    <row r="181" spans="13:13" x14ac:dyDescent="0.2">
      <c r="M181" s="11"/>
    </row>
    <row r="182" spans="13:13" x14ac:dyDescent="0.2">
      <c r="M182" s="11"/>
    </row>
    <row r="183" spans="13:13" x14ac:dyDescent="0.2">
      <c r="M183" s="11"/>
    </row>
    <row r="184" spans="13:13" x14ac:dyDescent="0.2">
      <c r="M184" s="11"/>
    </row>
    <row r="185" spans="13:13" x14ac:dyDescent="0.2">
      <c r="M185" s="11"/>
    </row>
    <row r="186" spans="13:13" x14ac:dyDescent="0.2">
      <c r="M186" s="11"/>
    </row>
    <row r="187" spans="13:13" x14ac:dyDescent="0.2">
      <c r="M187" s="11"/>
    </row>
    <row r="188" spans="13:13" x14ac:dyDescent="0.2">
      <c r="M188" s="11"/>
    </row>
    <row r="189" spans="13:13" x14ac:dyDescent="0.2">
      <c r="M189" s="11"/>
    </row>
    <row r="190" spans="13:13" x14ac:dyDescent="0.2">
      <c r="M190" s="11"/>
    </row>
    <row r="191" spans="13:13" x14ac:dyDescent="0.2">
      <c r="M191" s="11"/>
    </row>
    <row r="192" spans="13:13" x14ac:dyDescent="0.2">
      <c r="M192" s="11"/>
    </row>
    <row r="193" spans="13:13" x14ac:dyDescent="0.2">
      <c r="M193" s="11"/>
    </row>
    <row r="194" spans="13:13" x14ac:dyDescent="0.2">
      <c r="M194" s="11"/>
    </row>
    <row r="195" spans="13:13" x14ac:dyDescent="0.2">
      <c r="M195" s="11"/>
    </row>
    <row r="196" spans="13:13" x14ac:dyDescent="0.2">
      <c r="M196" s="11"/>
    </row>
    <row r="197" spans="13:13" x14ac:dyDescent="0.2">
      <c r="M197" s="11"/>
    </row>
    <row r="198" spans="13:13" x14ac:dyDescent="0.2">
      <c r="M198" s="11"/>
    </row>
    <row r="199" spans="13:13" x14ac:dyDescent="0.2">
      <c r="M199" s="11"/>
    </row>
    <row r="200" spans="13:13" x14ac:dyDescent="0.2">
      <c r="M200" s="11"/>
    </row>
    <row r="201" spans="13:13" x14ac:dyDescent="0.2">
      <c r="M201" s="11"/>
    </row>
    <row r="202" spans="13:13" x14ac:dyDescent="0.2">
      <c r="M202" s="11"/>
    </row>
    <row r="203" spans="13:13" x14ac:dyDescent="0.2">
      <c r="M203" s="11"/>
    </row>
    <row r="204" spans="13:13" x14ac:dyDescent="0.2">
      <c r="M204" s="11"/>
    </row>
    <row r="205" spans="13:13" x14ac:dyDescent="0.2">
      <c r="M205" s="11"/>
    </row>
    <row r="206" spans="13:13" x14ac:dyDescent="0.2">
      <c r="M206" s="11"/>
    </row>
    <row r="207" spans="13:13" x14ac:dyDescent="0.2">
      <c r="M207" s="11"/>
    </row>
    <row r="208" spans="13:13" x14ac:dyDescent="0.2">
      <c r="M208" s="11"/>
    </row>
    <row r="209" spans="13:13" x14ac:dyDescent="0.2">
      <c r="M209" s="11"/>
    </row>
    <row r="210" spans="13:13" x14ac:dyDescent="0.2">
      <c r="M210" s="11"/>
    </row>
    <row r="211" spans="13:13" x14ac:dyDescent="0.2">
      <c r="M211" s="11"/>
    </row>
    <row r="212" spans="13:13" x14ac:dyDescent="0.2">
      <c r="M212" s="11"/>
    </row>
    <row r="213" spans="13:13" x14ac:dyDescent="0.2">
      <c r="M213" s="11"/>
    </row>
    <row r="214" spans="13:13" x14ac:dyDescent="0.2">
      <c r="M214" s="11"/>
    </row>
    <row r="215" spans="13:13" x14ac:dyDescent="0.2">
      <c r="M215" s="11"/>
    </row>
    <row r="216" spans="13:13" x14ac:dyDescent="0.2">
      <c r="M216" s="11"/>
    </row>
    <row r="217" spans="13:13" x14ac:dyDescent="0.2">
      <c r="M217" s="11"/>
    </row>
    <row r="218" spans="13:13" x14ac:dyDescent="0.2">
      <c r="M218" s="11"/>
    </row>
    <row r="219" spans="13:13" x14ac:dyDescent="0.2">
      <c r="M219" s="11"/>
    </row>
    <row r="220" spans="13:13" x14ac:dyDescent="0.2">
      <c r="M220" s="11"/>
    </row>
    <row r="221" spans="13:13" x14ac:dyDescent="0.2">
      <c r="M221" s="11"/>
    </row>
    <row r="222" spans="13:13" x14ac:dyDescent="0.2">
      <c r="M222" s="11"/>
    </row>
    <row r="223" spans="13:13" x14ac:dyDescent="0.2">
      <c r="M223" s="11"/>
    </row>
    <row r="224" spans="13:13" x14ac:dyDescent="0.2">
      <c r="M224" s="11"/>
    </row>
    <row r="225" spans="13:13" x14ac:dyDescent="0.2">
      <c r="M225" s="11"/>
    </row>
    <row r="226" spans="13:13" x14ac:dyDescent="0.2">
      <c r="M226" s="11"/>
    </row>
    <row r="227" spans="13:13" x14ac:dyDescent="0.2">
      <c r="M227" s="11"/>
    </row>
    <row r="228" spans="13:13" x14ac:dyDescent="0.2">
      <c r="M228" s="11"/>
    </row>
    <row r="229" spans="13:13" x14ac:dyDescent="0.2">
      <c r="M229" s="11"/>
    </row>
  </sheetData>
  <sortState xmlns:xlrd2="http://schemas.microsoft.com/office/spreadsheetml/2017/richdata2" ref="N11:N29">
    <sortCondition ref="N10"/>
  </sortState>
  <dataConsolidate/>
  <mergeCells count="110">
    <mergeCell ref="B29:D29"/>
    <mergeCell ref="B40:D40"/>
    <mergeCell ref="B41:D41"/>
    <mergeCell ref="A36:I36"/>
    <mergeCell ref="A56:I56"/>
    <mergeCell ref="B54:D54"/>
    <mergeCell ref="B32:D32"/>
    <mergeCell ref="B31:D31"/>
    <mergeCell ref="B34:D34"/>
    <mergeCell ref="B30:D30"/>
    <mergeCell ref="B33:D33"/>
    <mergeCell ref="B49:D49"/>
    <mergeCell ref="B43:D43"/>
    <mergeCell ref="B42:D42"/>
    <mergeCell ref="A45:I45"/>
    <mergeCell ref="B47:D47"/>
    <mergeCell ref="B39:D39"/>
    <mergeCell ref="B52:D52"/>
    <mergeCell ref="B37:L37"/>
    <mergeCell ref="B46:L46"/>
    <mergeCell ref="A80:L86"/>
    <mergeCell ref="A64:I64"/>
    <mergeCell ref="B50:D50"/>
    <mergeCell ref="B51:D51"/>
    <mergeCell ref="A35:H35"/>
    <mergeCell ref="A44:G44"/>
    <mergeCell ref="A55:H55"/>
    <mergeCell ref="A61:D61"/>
    <mergeCell ref="B58:D58"/>
    <mergeCell ref="A59:H59"/>
    <mergeCell ref="A60:I60"/>
    <mergeCell ref="F61:H61"/>
    <mergeCell ref="A65:B65"/>
    <mergeCell ref="D67:E67"/>
    <mergeCell ref="D68:E68"/>
    <mergeCell ref="B69:C69"/>
    <mergeCell ref="D69:E69"/>
    <mergeCell ref="B67:C67"/>
    <mergeCell ref="I65:L70"/>
    <mergeCell ref="A72:L72"/>
    <mergeCell ref="A71:L71"/>
    <mergeCell ref="B68:C68"/>
    <mergeCell ref="G78:I78"/>
    <mergeCell ref="A73:C73"/>
    <mergeCell ref="A74:C74"/>
    <mergeCell ref="A77:C78"/>
    <mergeCell ref="D77:E78"/>
    <mergeCell ref="B53:D53"/>
    <mergeCell ref="A63:H63"/>
    <mergeCell ref="C65:D65"/>
    <mergeCell ref="A62:I62"/>
    <mergeCell ref="B70:C70"/>
    <mergeCell ref="D70:E70"/>
    <mergeCell ref="B57:L57"/>
    <mergeCell ref="G73:L73"/>
    <mergeCell ref="G74:L74"/>
    <mergeCell ref="A75:D75"/>
    <mergeCell ref="G75:L75"/>
    <mergeCell ref="A9:C10"/>
    <mergeCell ref="D17:H17"/>
    <mergeCell ref="D16:H16"/>
    <mergeCell ref="A16:C16"/>
    <mergeCell ref="A6:B6"/>
    <mergeCell ref="D6:E6"/>
    <mergeCell ref="J1:L3"/>
    <mergeCell ref="A1:C3"/>
    <mergeCell ref="D1:H1"/>
    <mergeCell ref="A15:L15"/>
    <mergeCell ref="A14:L14"/>
    <mergeCell ref="D13:L13"/>
    <mergeCell ref="A11:C11"/>
    <mergeCell ref="D2:H2"/>
    <mergeCell ref="D3:H3"/>
    <mergeCell ref="A13:C13"/>
    <mergeCell ref="A17:C17"/>
    <mergeCell ref="A18:C18"/>
    <mergeCell ref="A25:L25"/>
    <mergeCell ref="I16:L16"/>
    <mergeCell ref="I17:L17"/>
    <mergeCell ref="I18:L18"/>
    <mergeCell ref="I19:L19"/>
    <mergeCell ref="I20:L20"/>
    <mergeCell ref="I21:L21"/>
    <mergeCell ref="I22:L22"/>
    <mergeCell ref="I23:L23"/>
    <mergeCell ref="A24:L24"/>
    <mergeCell ref="B27:L27"/>
    <mergeCell ref="D12:L12"/>
    <mergeCell ref="D11:L11"/>
    <mergeCell ref="D9:L10"/>
    <mergeCell ref="D8:L8"/>
    <mergeCell ref="D7:L7"/>
    <mergeCell ref="F6:L6"/>
    <mergeCell ref="A5:L5"/>
    <mergeCell ref="A4:L4"/>
    <mergeCell ref="A7:C7"/>
    <mergeCell ref="A8:C8"/>
    <mergeCell ref="B26:D26"/>
    <mergeCell ref="A23:C23"/>
    <mergeCell ref="D19:H19"/>
    <mergeCell ref="D20:H20"/>
    <mergeCell ref="D23:H23"/>
    <mergeCell ref="A19:C19"/>
    <mergeCell ref="D21:H21"/>
    <mergeCell ref="A20:C20"/>
    <mergeCell ref="A21:C21"/>
    <mergeCell ref="A22:C22"/>
    <mergeCell ref="D22:H22"/>
    <mergeCell ref="D18:H18"/>
    <mergeCell ref="A12:C12"/>
  </mergeCells>
  <phoneticPr fontId="2" type="noConversion"/>
  <conditionalFormatting sqref="I59">
    <cfRule type="cellIs" dxfId="24" priority="1" operator="greaterThan">
      <formula>$D$13*0.06</formula>
    </cfRule>
  </conditionalFormatting>
  <dataValidations count="12">
    <dataValidation type="whole" allowBlank="1" showInputMessage="1" showErrorMessage="1" sqref="C6" xr:uid="{00000000-0002-0000-0000-000000000000}">
      <formula1>2022</formula1>
      <formula2>2030</formula2>
    </dataValidation>
    <dataValidation type="decimal" allowBlank="1" showInputMessage="1" showErrorMessage="1" sqref="I17:I22" xr:uid="{00000000-0002-0000-0000-000001000000}">
      <formula1>0</formula1>
      <formula2>1E+27</formula2>
    </dataValidation>
    <dataValidation type="decimal" allowBlank="1" showInputMessage="1" showErrorMessage="1" sqref="G39:G43" xr:uid="{00000000-0002-0000-0000-000002000000}">
      <formula1>0</formula1>
      <formula2>10000000000000</formula2>
    </dataValidation>
    <dataValidation type="decimal" allowBlank="1" showInputMessage="1" showErrorMessage="1" sqref="F39:F43" xr:uid="{00000000-0002-0000-0000-000003000000}">
      <formula1>0</formula1>
      <formula2>1E+26</formula2>
    </dataValidation>
    <dataValidation type="whole" allowBlank="1" showInputMessage="1" showErrorMessage="1" sqref="A39:A43" xr:uid="{00000000-0002-0000-0000-000004000000}">
      <formula1>0</formula1>
      <formula2>1000000000000000</formula2>
    </dataValidation>
    <dataValidation type="decimal" allowBlank="1" showInputMessage="1" showErrorMessage="1" sqref="D13:I13" xr:uid="{00000000-0002-0000-0000-000005000000}">
      <formula1>0</formula1>
      <formula2>1E+41</formula2>
    </dataValidation>
    <dataValidation type="whole" allowBlank="1" showInputMessage="1" showErrorMessage="1" sqref="A29:A34" xr:uid="{00000000-0002-0000-0000-000006000000}">
      <formula1>0</formula1>
      <formula2>100000000000000000000</formula2>
    </dataValidation>
    <dataValidation type="decimal" allowBlank="1" showInputMessage="1" showErrorMessage="1" sqref="G29:G34" xr:uid="{00000000-0002-0000-0000-000007000000}">
      <formula1>0</formula1>
      <formula2>1000000000000000</formula2>
    </dataValidation>
    <dataValidation type="decimal" allowBlank="1" showInputMessage="1" showErrorMessage="1" sqref="F29:F34" xr:uid="{00000000-0002-0000-0000-000008000000}">
      <formula1>0</formula1>
      <formula2>1E+42</formula2>
    </dataValidation>
    <dataValidation type="list" allowBlank="1" showInputMessage="1" showErrorMessage="1" sqref="E39:E43 E29:E34" xr:uid="{00000000-0002-0000-0000-000009000000}">
      <formula1>$M$17:$M$21</formula1>
    </dataValidation>
    <dataValidation type="list" allowBlank="1" showInputMessage="1" showErrorMessage="1" sqref="D7:I7" xr:uid="{00000000-0002-0000-0000-00000A000000}">
      <formula1>$M$9:$M$14</formula1>
    </dataValidation>
    <dataValidation type="list" allowBlank="1" showInputMessage="1" showErrorMessage="1" sqref="D12:I12" xr:uid="{00000000-0002-0000-0000-00000B000000}">
      <formula1>$N$9:$N$26</formula1>
    </dataValidation>
  </dataValidations>
  <printOptions horizontalCentered="1"/>
  <pageMargins left="0.59055118110236227" right="0.39370078740157483" top="0.39370078740157483" bottom="0.39370078740157483" header="0" footer="0"/>
  <pageSetup scale="45" fitToHeight="0" orientation="portrait" r:id="rId1"/>
  <headerFooter alignWithMargins="0"/>
  <drawing r:id="rId2"/>
  <legacy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40"/>
  <sheetViews>
    <sheetView view="pageBreakPreview" zoomScaleNormal="100" zoomScaleSheetLayoutView="100" workbookViewId="0">
      <selection activeCell="B9" sqref="B9"/>
    </sheetView>
  </sheetViews>
  <sheetFormatPr baseColWidth="10" defaultColWidth="11.42578125" defaultRowHeight="12.75" x14ac:dyDescent="0.2"/>
  <cols>
    <col min="1" max="1" width="36.28515625" style="82" customWidth="1"/>
    <col min="2" max="2" width="91" style="83" customWidth="1"/>
    <col min="3" max="16384" width="11.42578125" style="16"/>
  </cols>
  <sheetData>
    <row r="1" spans="1:2" s="94" customFormat="1" x14ac:dyDescent="0.2">
      <c r="A1" s="223" t="s">
        <v>95</v>
      </c>
      <c r="B1" s="223"/>
    </row>
    <row r="2" spans="1:2" s="94" customFormat="1" ht="21" customHeight="1" x14ac:dyDescent="0.2">
      <c r="A2" s="223"/>
      <c r="B2" s="223"/>
    </row>
    <row r="3" spans="1:2" x14ac:dyDescent="0.2">
      <c r="A3" s="219" t="str">
        <f>'EPS-PR-003-FR-020'!A5:I5</f>
        <v>1. INFORMACIÓN GENERAL DEL PROYECTO</v>
      </c>
      <c r="B3" s="219"/>
    </row>
    <row r="4" spans="1:2" x14ac:dyDescent="0.2">
      <c r="A4" s="84" t="str">
        <f>'EPS-PR-003-FR-020'!A6:C6</f>
        <v xml:space="preserve">1.1 AÑO DE SUSCRIPCIÓN:        </v>
      </c>
      <c r="B4" s="85" t="s">
        <v>96</v>
      </c>
    </row>
    <row r="5" spans="1:2" x14ac:dyDescent="0.2">
      <c r="A5" s="84" t="s">
        <v>97</v>
      </c>
      <c r="B5" s="85" t="s">
        <v>98</v>
      </c>
    </row>
    <row r="6" spans="1:2" x14ac:dyDescent="0.2">
      <c r="A6" s="84" t="str">
        <f>'EPS-PR-003-FR-020'!A7:C7</f>
        <v xml:space="preserve">1.3 MODALIDAD DE CONTRATACIÓN </v>
      </c>
      <c r="B6" s="85" t="s">
        <v>99</v>
      </c>
    </row>
    <row r="7" spans="1:2" x14ac:dyDescent="0.2">
      <c r="A7" s="84" t="s">
        <v>100</v>
      </c>
      <c r="B7" s="85" t="s">
        <v>101</v>
      </c>
    </row>
    <row r="8" spans="1:2" x14ac:dyDescent="0.2">
      <c r="A8" s="84" t="str">
        <f>'EPS-PR-003-FR-020'!A9:C9</f>
        <v>1.5 OBJETO:</v>
      </c>
      <c r="B8" s="85" t="s">
        <v>102</v>
      </c>
    </row>
    <row r="9" spans="1:2" ht="38.25" x14ac:dyDescent="0.2">
      <c r="A9" s="86" t="str">
        <f>'EPS-PR-003-FR-020'!A11:C11</f>
        <v>1.6 UNIDAD EJECUTORA:</v>
      </c>
      <c r="B9" s="87" t="s">
        <v>149</v>
      </c>
    </row>
    <row r="10" spans="1:2" ht="30" customHeight="1" x14ac:dyDescent="0.2">
      <c r="A10" s="84" t="str">
        <f>+'EPS-PR-003-FR-020'!A12:C12</f>
        <v>1.7 DEPENDENCIA EJECUTORA:</v>
      </c>
      <c r="B10" s="85" t="s">
        <v>103</v>
      </c>
    </row>
    <row r="11" spans="1:2" ht="25.5" x14ac:dyDescent="0.2">
      <c r="A11" s="84" t="str">
        <f>'EPS-PR-003-FR-020'!A13:C13</f>
        <v>1.8 VALOR TOTAL:</v>
      </c>
      <c r="B11" s="87" t="s">
        <v>104</v>
      </c>
    </row>
    <row r="12" spans="1:2" x14ac:dyDescent="0.2">
      <c r="A12" s="220" t="str">
        <f>'EPS-PR-003-FR-020'!A15:C15</f>
        <v>2. DESCRIPCIÓN DE RECURSOS FINANCIEROS</v>
      </c>
      <c r="B12" s="220"/>
    </row>
    <row r="13" spans="1:2" ht="24.75" customHeight="1" x14ac:dyDescent="0.2">
      <c r="A13" s="84" t="str">
        <f>'EPS-PR-003-FR-020'!A16:C16</f>
        <v xml:space="preserve">2.1 FUENTE  DE FINANCIACIÓN </v>
      </c>
      <c r="B13" s="87" t="s">
        <v>136</v>
      </c>
    </row>
    <row r="14" spans="1:2" x14ac:dyDescent="0.2">
      <c r="A14" s="84" t="str">
        <f>'EPS-PR-003-FR-020'!D16</f>
        <v xml:space="preserve">2.2 DESCRIPCIÓN </v>
      </c>
      <c r="B14" s="85" t="s">
        <v>105</v>
      </c>
    </row>
    <row r="15" spans="1:2" ht="26.25" customHeight="1" x14ac:dyDescent="0.2">
      <c r="A15" s="84" t="str">
        <f>'EPS-PR-003-FR-020'!I16</f>
        <v>2.3 VALOR</v>
      </c>
      <c r="B15" s="88" t="s">
        <v>106</v>
      </c>
    </row>
    <row r="16" spans="1:2" x14ac:dyDescent="0.2">
      <c r="A16" s="84" t="str">
        <f>'EPS-PR-003-FR-020'!A23:C23</f>
        <v xml:space="preserve">2.4 VALOR TOTAL </v>
      </c>
      <c r="B16" s="85" t="s">
        <v>107</v>
      </c>
    </row>
    <row r="17" spans="1:2" x14ac:dyDescent="0.2">
      <c r="A17" s="221" t="str">
        <f>'EPS-PR-003-FR-020'!A25:C25</f>
        <v>3. DESCRIPCIÓN DE GASTOS</v>
      </c>
      <c r="B17" s="222"/>
    </row>
    <row r="18" spans="1:2" x14ac:dyDescent="0.2">
      <c r="A18" s="89" t="s">
        <v>108</v>
      </c>
      <c r="B18" s="85" t="s">
        <v>109</v>
      </c>
    </row>
    <row r="19" spans="1:2" x14ac:dyDescent="0.2">
      <c r="A19" s="89" t="s">
        <v>110</v>
      </c>
      <c r="B19" s="85" t="s">
        <v>111</v>
      </c>
    </row>
    <row r="20" spans="1:2" x14ac:dyDescent="0.2">
      <c r="A20" s="90" t="s">
        <v>112</v>
      </c>
      <c r="B20" s="85" t="s">
        <v>113</v>
      </c>
    </row>
    <row r="21" spans="1:2" ht="25.5" x14ac:dyDescent="0.2">
      <c r="A21" s="86" t="s">
        <v>114</v>
      </c>
      <c r="B21" s="87" t="s">
        <v>115</v>
      </c>
    </row>
    <row r="22" spans="1:2" ht="25.5" x14ac:dyDescent="0.2">
      <c r="A22" s="86" t="s">
        <v>116</v>
      </c>
      <c r="B22" s="87" t="s">
        <v>139</v>
      </c>
    </row>
    <row r="23" spans="1:2" x14ac:dyDescent="0.2">
      <c r="A23" s="90" t="s">
        <v>61</v>
      </c>
      <c r="B23" s="87" t="s">
        <v>117</v>
      </c>
    </row>
    <row r="24" spans="1:2" ht="38.25" x14ac:dyDescent="0.2">
      <c r="A24" s="89" t="s">
        <v>118</v>
      </c>
      <c r="B24" s="87" t="s">
        <v>141</v>
      </c>
    </row>
    <row r="25" spans="1:2" ht="25.5" x14ac:dyDescent="0.2">
      <c r="A25" s="84" t="s">
        <v>119</v>
      </c>
      <c r="B25" s="87" t="s">
        <v>120</v>
      </c>
    </row>
    <row r="26" spans="1:2" ht="80.25" customHeight="1" x14ac:dyDescent="0.2">
      <c r="A26" s="84" t="s">
        <v>121</v>
      </c>
      <c r="B26" s="87" t="s">
        <v>122</v>
      </c>
    </row>
    <row r="27" spans="1:2" ht="70.5" customHeight="1" x14ac:dyDescent="0.2">
      <c r="A27" s="86" t="s">
        <v>123</v>
      </c>
      <c r="B27" s="87" t="s">
        <v>150</v>
      </c>
    </row>
    <row r="28" spans="1:2" ht="25.5" x14ac:dyDescent="0.2">
      <c r="A28" s="91" t="s">
        <v>124</v>
      </c>
      <c r="B28" s="87" t="s">
        <v>125</v>
      </c>
    </row>
    <row r="29" spans="1:2" ht="25.5" x14ac:dyDescent="0.2">
      <c r="A29" s="91" t="s">
        <v>126</v>
      </c>
      <c r="B29" s="87" t="s">
        <v>147</v>
      </c>
    </row>
    <row r="30" spans="1:2" ht="25.5" x14ac:dyDescent="0.2">
      <c r="A30" s="91" t="s">
        <v>127</v>
      </c>
      <c r="B30" s="87" t="s">
        <v>148</v>
      </c>
    </row>
    <row r="31" spans="1:2" ht="25.5" x14ac:dyDescent="0.2">
      <c r="A31" s="91" t="s">
        <v>128</v>
      </c>
      <c r="B31" s="87" t="s">
        <v>137</v>
      </c>
    </row>
    <row r="32" spans="1:2" ht="178.5" x14ac:dyDescent="0.2">
      <c r="A32" s="92" t="s">
        <v>129</v>
      </c>
      <c r="B32" s="93" t="s">
        <v>130</v>
      </c>
    </row>
    <row r="33" spans="1:2" x14ac:dyDescent="0.2">
      <c r="A33" s="84" t="s">
        <v>83</v>
      </c>
      <c r="B33" s="85" t="s">
        <v>131</v>
      </c>
    </row>
    <row r="34" spans="1:2" x14ac:dyDescent="0.2">
      <c r="A34" s="86" t="s">
        <v>84</v>
      </c>
      <c r="B34" s="85" t="s">
        <v>132</v>
      </c>
    </row>
    <row r="35" spans="1:2" ht="32.25" customHeight="1" x14ac:dyDescent="0.2">
      <c r="A35" s="84" t="s">
        <v>88</v>
      </c>
      <c r="B35" s="87" t="s">
        <v>138</v>
      </c>
    </row>
    <row r="36" spans="1:2" ht="25.5" x14ac:dyDescent="0.2">
      <c r="A36" s="84" t="s">
        <v>133</v>
      </c>
      <c r="B36" s="85" t="s">
        <v>134</v>
      </c>
    </row>
    <row r="37" spans="1:2" ht="25.5" customHeight="1" x14ac:dyDescent="0.2">
      <c r="A37" s="84" t="str">
        <f>+'EPS-PR-003-FR-020'!B70</f>
        <v>Concepto positivo Área  Legal:</v>
      </c>
      <c r="B37" s="85" t="s">
        <v>145</v>
      </c>
    </row>
    <row r="38" spans="1:2" x14ac:dyDescent="0.2">
      <c r="A38" s="84" t="s">
        <v>92</v>
      </c>
      <c r="B38" s="85" t="s">
        <v>142</v>
      </c>
    </row>
    <row r="39" spans="1:2" x14ac:dyDescent="0.2">
      <c r="A39" s="84" t="s">
        <v>93</v>
      </c>
      <c r="B39" s="85" t="s">
        <v>135</v>
      </c>
    </row>
    <row r="40" spans="1:2" ht="38.25" x14ac:dyDescent="0.2">
      <c r="A40" s="84" t="s">
        <v>144</v>
      </c>
      <c r="B40" s="87" t="s">
        <v>146</v>
      </c>
    </row>
  </sheetData>
  <mergeCells count="4">
    <mergeCell ref="A3:B3"/>
    <mergeCell ref="A12:B12"/>
    <mergeCell ref="A17:B17"/>
    <mergeCell ref="A1:B2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EPS-PR-003-FR-020</vt:lpstr>
      <vt:lpstr>Instructivo Diligenciamiento</vt:lpstr>
      <vt:lpstr>'EPS-PR-003-FR-020'!Área_de_impresión</vt:lpstr>
      <vt:lpstr>'EPS-PR-003-FR-020'!Títulos_a_imprimir</vt:lpstr>
    </vt:vector>
  </TitlesOfParts>
  <Manager/>
  <Company>UD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Idexud-cuatro</dc:creator>
  <cp:keywords/>
  <dc:description/>
  <cp:lastModifiedBy>JEFERSON PARRA  - PROPUESTAS IDEXUD</cp:lastModifiedBy>
  <cp:revision/>
  <dcterms:created xsi:type="dcterms:W3CDTF">2007-03-14T15:42:00Z</dcterms:created>
  <dcterms:modified xsi:type="dcterms:W3CDTF">2025-02-25T20:35:43Z</dcterms:modified>
  <cp:category/>
  <cp:contentStatus/>
</cp:coreProperties>
</file>